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4865" windowHeight="8310" activeTab="0"/>
  </bookViews>
  <sheets>
    <sheet name="Indice tavole" sheetId="1" r:id="rId1"/>
    <sheet name="tavola 02_01" sheetId="2" r:id="rId2"/>
    <sheet name="tavola 02_02" sheetId="3" r:id="rId3"/>
    <sheet name="tavola 02_03" sheetId="4" r:id="rId4"/>
    <sheet name="tavola 02_04" sheetId="5" r:id="rId5"/>
    <sheet name="tavola 02_05" sheetId="6" r:id="rId6"/>
    <sheet name="tavola 02_06" sheetId="7" r:id="rId7"/>
    <sheet name="tavola 02_07" sheetId="8" r:id="rId8"/>
    <sheet name="tavola 02_08" sheetId="9" r:id="rId9"/>
    <sheet name="tavola 02_09" sheetId="10" r:id="rId10"/>
    <sheet name="tavola 02_10" sheetId="11" r:id="rId11"/>
    <sheet name="tavola 02_11" sheetId="12" r:id="rId12"/>
    <sheet name="tavola 02_12" sheetId="13" r:id="rId13"/>
    <sheet name="tavola 02_13" sheetId="14" r:id="rId14"/>
    <sheet name="tavola 02_14" sheetId="15" r:id="rId15"/>
    <sheet name="tavola 02_15" sheetId="16" r:id="rId16"/>
  </sheets>
  <definedNames>
    <definedName name="_xlnm.Print_Area" localSheetId="0">'Indice tavole'!$A$1:$B$169</definedName>
    <definedName name="_xlnm.Print_Area" localSheetId="1">'tavola 02_01'!$A$1:$H$355</definedName>
    <definedName name="_xlnm.Print_Area" localSheetId="2">'tavola 02_02'!$A$1:$H$257</definedName>
    <definedName name="_xlnm.Print_Area" localSheetId="3">'tavola 02_03'!$A$1:$H$197</definedName>
    <definedName name="_xlnm.Print_Area" localSheetId="4">'tavola 02_04'!$A$1:$H$194</definedName>
    <definedName name="_xlnm.Print_Area" localSheetId="5">'tavola 02_05'!$A$1:$H$161</definedName>
    <definedName name="_xlnm.Print_Area" localSheetId="6">'tavola 02_06'!$A$1:$G$354</definedName>
    <definedName name="_xlnm.Print_Area" localSheetId="7">'tavola 02_07'!$A$1:$G$268</definedName>
    <definedName name="_xlnm.Print_Area" localSheetId="8">'tavola 02_08'!$A$1:$G$196</definedName>
    <definedName name="_xlnm.Print_Area" localSheetId="9">'tavola 02_09'!$A$1:$G$197</definedName>
    <definedName name="_xlnm.Print_Area" localSheetId="10">'tavola 02_10'!$A$1:$G$162</definedName>
    <definedName name="_xlnm.Print_Area" localSheetId="11">'tavola 02_11'!$A$1:$F$328</definedName>
    <definedName name="_xlnm.Print_Area" localSheetId="12">'tavola 02_12'!$A$1:$F$235</definedName>
    <definedName name="_xlnm.Print_Area" localSheetId="13">'tavola 02_13'!$A$1:$F$172</definedName>
    <definedName name="_xlnm.Print_Area" localSheetId="14">'tavola 02_14'!$A$1:$F$167</definedName>
    <definedName name="_xlnm.Print_Area" localSheetId="15">'tavola 02_15'!$A$1:$F$131</definedName>
  </definedNames>
  <calcPr fullCalcOnLoad="1"/>
</workbook>
</file>

<file path=xl/sharedStrings.xml><?xml version="1.0" encoding="utf-8"?>
<sst xmlns="http://schemas.openxmlformats.org/spreadsheetml/2006/main" count="4119" uniqueCount="643">
  <si>
    <t>Numero sezioni e orario di apertura dei nidi d'infanzia, micro-nidi e sezioni di nido aggregate a scuole dell'infanzia - servizi a gestione privata in convenzione con le Amministrazioni comunali in Provincia di Bologna - a.s. 2007/2008</t>
  </si>
  <si>
    <t>Numero sezioni e orario di apertura dei nidi d'infanzia, micro-nidi e sezioni di nido aggregate a scuole dell'infanzia - servizi a gestione privata in convenzione con le Amministrazioni comunali in Provincia di Ferrara - a.s. 2007/2008</t>
  </si>
  <si>
    <t>Numero sezioni e orario di apertura dei nidi d'infanzia, micro-nidi e sezioni di nido aggregate a scuole dell'infanzia - servizi a gestione privata in convenzione con le Amministrazioni comunali in Provincia di Ravenna - a.s. 2007/2008</t>
  </si>
  <si>
    <t>Numero sezioni e orario di apertura dei nidi d'infanzia, micro-nidi e sezioni di nido aggregate a scuole dell'infanzia - servizi a gestione privata in convenzione con le Amministrazioni comunali in Provincia di Forlì-Cesena - a.s. 2007/2008</t>
  </si>
  <si>
    <t>Numero sezioni e orario di apertura dei nidi d'infanzia, micro-nidi e sezioni di nido aggregate a scuole dell'infanzia - servizi a gestione privata in convenzione con le Amministrazioni comunali in Provincia di Rimini - a.s. 2007/2008</t>
  </si>
  <si>
    <t>Numero sezioni e orario di apertura dei nidi d'infanzia, micro-nidi e sezioni di nido aggregate a scuole dell'infanzia - servizi a gestione privata in Emilia-Romagna - a.s. 2007/2008</t>
  </si>
  <si>
    <t>Numero sezioni e orario di apertura dei nidi d'infanzia, micro-nidi e sezioni di nido aggregate a scuole dell'infanzia - servizi a gestione privata in Provincia di Piacenza - a.s. 2007/2008</t>
  </si>
  <si>
    <t>Numero sezioni e orario di apertura dei nidi d'infanzia, micro-nidi e sezioni di nido aggregate a scuole dell'infanzia - servizi a gestione privata in Provincia di Parma - a.s. 2007/2008</t>
  </si>
  <si>
    <t>Numero sezioni e orario di apertura dei nidi d'infanzia, micro-nidi e sezioni di nido aggregate a scuole dell'infanzia - servizi a gestione privata in Provincia di Reggio Emilia - a.s. 2007/2008</t>
  </si>
  <si>
    <t>Numero sezioni e orario di apertura dei nidi d'infanzia, micro-nidi e sezioni di nido aggregate a scuole dell'infanzia - servizi a gestione privata in Provincia di Modena - a.s. 2007/2008</t>
  </si>
  <si>
    <t>Numero sezioni e orario di apertura dei nidi d'infanzia, micro-nidi e sezioni di nido aggregate a scuole dell'infanzia - servizi a gestione privata in Provincia di Bologna - a.s. 2007/2008</t>
  </si>
  <si>
    <t>Numero sezioni e orario di apertura dei nidi d'infanzia, micro-nidi e sezioni di nido aggregate a scuole dell'infanzia - servizi a gestione privata in Provincia di Ferrara - a.s. 2007/2008</t>
  </si>
  <si>
    <t>Numero sezioni e orario di apertura dei nidi d'infanzia, micro-nidi e sezioni di nido aggregate a scuole dell'infanzia - servizi a gestione privata in Provincia di Ravenna - a.s. 2007/2008</t>
  </si>
  <si>
    <t>Numero sezioni e orario di apertura dei nidi d'infanzia, micro-nidi e sezioni di nido aggregate a scuole dell'infanzia - servizi a gestione privata in Provincia di Forlì-Cesena - a.s. 2007/2008</t>
  </si>
  <si>
    <t>Numero sezioni e orario di apertura dei nidi d'infanzia, micro-nidi e sezioni di nido aggregate a scuole dell'infanzia - servizi a gestione privata in Provincia di Rimini - a.s. 2007/2008</t>
  </si>
  <si>
    <t>Media mesi di apertura</t>
  </si>
  <si>
    <t>Media giornate annue di apertura</t>
  </si>
  <si>
    <t>Media ore</t>
  </si>
  <si>
    <t xml:space="preserve"> anticipo</t>
  </si>
  <si>
    <t>posticipo</t>
  </si>
  <si>
    <t>anticipo e posticipo</t>
  </si>
  <si>
    <t>Media mesi apertura</t>
  </si>
  <si>
    <t>Media giornate di apertura</t>
  </si>
  <si>
    <t>anticipo</t>
  </si>
  <si>
    <t>posticipato</t>
  </si>
  <si>
    <t>anticipato e posticipo</t>
  </si>
  <si>
    <t>% sul totale regionale servizi</t>
  </si>
  <si>
    <t>N. posti</t>
  </si>
  <si>
    <t>% sul totale regionale posti</t>
  </si>
  <si>
    <t>Nidi</t>
  </si>
  <si>
    <t>Micro-nidi</t>
  </si>
  <si>
    <t>Sezioni aggregate
*</t>
  </si>
  <si>
    <r>
      <t xml:space="preserve">Numero di nidi d'infanzia, micro-nidi e sezioni di nido aggregate a scuole dell'infanzia </t>
    </r>
    <r>
      <rPr>
        <b/>
        <u val="single"/>
        <sz val="9"/>
        <rFont val="Verdana"/>
        <family val="2"/>
      </rPr>
      <t>pubblici e privati</t>
    </r>
    <r>
      <rPr>
        <b/>
        <sz val="9"/>
        <rFont val="Verdana"/>
        <family val="2"/>
      </rPr>
      <t>, numero di posti - pubblici e privati per provincia e per comune in Emilia-Romagna - a.s. 2007/2008</t>
    </r>
  </si>
  <si>
    <t>Province</t>
  </si>
  <si>
    <t>Piacenza</t>
  </si>
  <si>
    <t>Parma</t>
  </si>
  <si>
    <t>Reggio Emilia</t>
  </si>
  <si>
    <t>Modena</t>
  </si>
  <si>
    <t>Bologna</t>
  </si>
  <si>
    <t>Ferrara</t>
  </si>
  <si>
    <t>Ravenna</t>
  </si>
  <si>
    <t>Forlì-Cesena</t>
  </si>
  <si>
    <t>Rimini</t>
  </si>
  <si>
    <t>Emilia-Romagna</t>
  </si>
  <si>
    <t>Fonte: Software regionale di immissione dati da parte dei Comuni sede di nidi - Regione Emilia-Romagna. Elaborazione: Servizio Politiche Familiari, Infanzia e Adolescenza della Regione Emilia-Romagna</t>
  </si>
  <si>
    <t>Comuni</t>
  </si>
  <si>
    <t>Numero nidi d'infanzia, micro-nidi e sezioni di nido aggregate a scuole dell'infanzia e n. posti - pubblici e privati in Provincia di Piacenza  - a.s. 2007/2008</t>
  </si>
  <si>
    <t>Tavola 02.03</t>
  </si>
  <si>
    <t>Tavola 02.03.01</t>
  </si>
  <si>
    <t>Numero nidi d'infanzia, micro-nidi e sezioni di nido aggregate a scuole dell'infanzia e n. posti - a gestione indiretta comunale in Provincia di Piacenza - a.s. 2007/2008</t>
  </si>
  <si>
    <t>Tavola 02.04</t>
  </si>
  <si>
    <r>
      <t xml:space="preserve">Numero di nidi d'infanzia, micro-nidi e sezioni di nido aggregate a scuole dell'infanzia e numero di posti - servizi </t>
    </r>
    <r>
      <rPr>
        <b/>
        <u val="single"/>
        <sz val="9"/>
        <rFont val="Verdana"/>
        <family val="2"/>
      </rPr>
      <t>convenzionati</t>
    </r>
    <r>
      <rPr>
        <b/>
        <sz val="9"/>
        <rFont val="Verdana"/>
        <family val="2"/>
      </rPr>
      <t xml:space="preserve"> con i Comuni suddivisi per provincia e per comune - a.s. 2007/2008</t>
    </r>
  </si>
  <si>
    <t>Tavola 02.04.01</t>
  </si>
  <si>
    <t>Numero nidi d'infanzia, micro-nidi e sezioni di nido aggregate a scuole dell'infanzia e n. posti - servizi convenzionati con i Comuni in Provincia di Piacenza - a.s. 2007/2008</t>
  </si>
  <si>
    <t>Tavola 02.05</t>
  </si>
  <si>
    <t>Numero nidi d'infanzia, micro-nidi e sezioni di nido aggregate a scuole dell'infanzia e posti - servizi a gestione privata per provincia e per comune - a.s. 2007/2008</t>
  </si>
  <si>
    <t>Tavola 02.05.01</t>
  </si>
  <si>
    <t>Numero di nidi d'infanzia, micro-nidi e sezioni di nido aggregate a scuole dell'infanzia e numero di posti - servizi a gestione privata in Provincia di Piacenza - a.s. 2007/2008</t>
  </si>
  <si>
    <t>Tavola 02.02</t>
  </si>
  <si>
    <t>Numero di nidi d'infanzia, micro-nidi e sezioni di nido aggregate a scuole dell'infanzia e numero di posti (capienza strutturale del servizio) - servizi comunali e pubblici per provincia e per comune - a.s. 2007/2008</t>
  </si>
  <si>
    <t>Tavola 02.02.01</t>
  </si>
  <si>
    <t>Numero nidi d'infanzia, micro-nidi e sezioni di nido aggregate a scuole dell'infanzia e n. posti - servizi a gestione comunale in Provincia di Piacenza - a.s. 2007/2008</t>
  </si>
  <si>
    <t>Alseno</t>
  </si>
  <si>
    <t>Borgonovo Val Tidone</t>
  </si>
  <si>
    <t>Caorso</t>
  </si>
  <si>
    <t>Castel San Giovanni</t>
  </si>
  <si>
    <t>Castelvetro Piacentino</t>
  </si>
  <si>
    <t>Fiorenzuola D'Arda</t>
  </si>
  <si>
    <t>Pontenure</t>
  </si>
  <si>
    <t>Rottofreno</t>
  </si>
  <si>
    <t>Provincia Piacenza</t>
  </si>
  <si>
    <t>Tavola 02.02.02</t>
  </si>
  <si>
    <t>Numero nidi d'infanzia, micro-nidi e sezioni di nido aggregate a scuole dell'infanzia e n. posti - servizi a gestione comunale/pubblica in Provincia di Parma - a.s. 2007/2008</t>
  </si>
  <si>
    <t>Agazzano</t>
  </si>
  <si>
    <t>Calendasco</t>
  </si>
  <si>
    <t>Lugagnano Val D'Arda</t>
  </si>
  <si>
    <t>Monticelli d'Ongina</t>
  </si>
  <si>
    <t>Podenzano</t>
  </si>
  <si>
    <t>Rivergaro</t>
  </si>
  <si>
    <t>Sarmato</t>
  </si>
  <si>
    <t>Tavola 02.03.02</t>
  </si>
  <si>
    <t>Besenzone</t>
  </si>
  <si>
    <t>Gossolengo</t>
  </si>
  <si>
    <t>Gragnano Trebbiense</t>
  </si>
  <si>
    <t>Ponte Dell'Olio</t>
  </si>
  <si>
    <t>San Giorgio Piacentino</t>
  </si>
  <si>
    <t>Tavola 02.04.02</t>
  </si>
  <si>
    <t>Numero nidi d'infanzia, micro-nidi e sezioni di nido aggregate a scuole dell'infanzia e n. posti - servizi convenzionati con i Comuni in Provincia di Parma - a.s. 2007/2008</t>
  </si>
  <si>
    <t>Tavola 02.05.02</t>
  </si>
  <si>
    <t>Numero di nidi d'infanzia, micro-nidi e sezioni di nido aggregate a scuole dell'infanzia e numero di posti - servizi a gestione privata in Provincia di Parma - a.s. 2007/2008</t>
  </si>
  <si>
    <t>Tavola 02.01.02</t>
  </si>
  <si>
    <t>Numero nidi d'infanzia, micro-nidi e sezioni di nido aggregate a scuole dell'infanzia e n. posti - pubblici e privati in Provincia di Parma  - a.s. 2007/2008</t>
  </si>
  <si>
    <t>Traversetolo</t>
  </si>
  <si>
    <t>Tizzano Val Parma</t>
  </si>
  <si>
    <t>Sorbolo</t>
  </si>
  <si>
    <t>Salsomaggiore Terme</t>
  </si>
  <si>
    <t>Noceto</t>
  </si>
  <si>
    <t>Neviano Degli Arduini</t>
  </si>
  <si>
    <t>Montechiarugolo</t>
  </si>
  <si>
    <t>Langhirano</t>
  </si>
  <si>
    <t>Fornovo di Taro</t>
  </si>
  <si>
    <t>Fontevivo</t>
  </si>
  <si>
    <t>Fidenza</t>
  </si>
  <si>
    <t>Felino</t>
  </si>
  <si>
    <t>Collecchio</t>
  </si>
  <si>
    <t>Busseto</t>
  </si>
  <si>
    <t>Torrile</t>
  </si>
  <si>
    <t>Sissa</t>
  </si>
  <si>
    <t>Polesine Parmense</t>
  </si>
  <si>
    <t>Lesignano De' Bagni</t>
  </si>
  <si>
    <t>Colorno</t>
  </si>
  <si>
    <t>Borgo Val di Taro</t>
  </si>
  <si>
    <t>Numero nidi d'infanzia, micro-nidi e sezioni di nido aggregate a scuole dell'infanzia e n. posti - a gestione indiretta comunale/pubblica in Provincia di Parma - a.s. 2007/2008</t>
  </si>
  <si>
    <t>Varano De' Melegari</t>
  </si>
  <si>
    <t>Sala Baganza</t>
  </si>
  <si>
    <t>Mezzani</t>
  </si>
  <si>
    <t>Bedonia</t>
  </si>
  <si>
    <t>Provincia Parma</t>
  </si>
  <si>
    <t>Tavola 02.02.03</t>
  </si>
  <si>
    <t>Numero nidi d'infanzia, micro-nidi e sezioni di nido aggregate a scuole dell'infanzia e n. posti - servizi comunali e pubblici in Provincia di Reggio Emilia - a.s. 2007/2008</t>
  </si>
  <si>
    <t>Tavola 02.03.03</t>
  </si>
  <si>
    <t>Numero nidi d'infanzia, micro-nidi e sezioni di nido aggregate a scuole dell'infanzia e n. posti - a gestione indiretta comunale in Provincia di Reggio Emilia - a.s. 2007/2008</t>
  </si>
  <si>
    <t>Tavola 02.04.03</t>
  </si>
  <si>
    <t>Numero nidi d'infanzia, micro-nidi e sezioni di nido aggregate a scuole dell'infanzia e n. posti - servizi convenzionati con i Comuni in Provincia di Reggio Emilia - a.s. 2007/2008</t>
  </si>
  <si>
    <t>Tavola 02.05.03</t>
  </si>
  <si>
    <t>Numero di nidi d'infanzia, micro-nidi e sezioni di nido aggregate a scuole dell'infanzia e numero di posti - servizi a gestione privata in Provincia di Reggio Emilia - a.s. 2007/2008</t>
  </si>
  <si>
    <t>Scandiano</t>
  </si>
  <si>
    <t>Sant'Ilario d'Enza</t>
  </si>
  <si>
    <t>San Martino In Rio</t>
  </si>
  <si>
    <t>Rubiera</t>
  </si>
  <si>
    <t>Reggiolo</t>
  </si>
  <si>
    <t>Reggio Nell'Emilia</t>
  </si>
  <si>
    <t>Quattro Castella</t>
  </si>
  <si>
    <t>Poviglio</t>
  </si>
  <si>
    <t>Novellara</t>
  </si>
  <si>
    <t>Montecchio Emilia</t>
  </si>
  <si>
    <t>Luzzara</t>
  </si>
  <si>
    <t>Guastalla</t>
  </si>
  <si>
    <t>Gualtieri</t>
  </si>
  <si>
    <t>Fabbrico</t>
  </si>
  <si>
    <t>Correggio</t>
  </si>
  <si>
    <t>Cavriago</t>
  </si>
  <si>
    <t>Castelnovo Ne' Monti</t>
  </si>
  <si>
    <t>Castelnovo Di Sotto</t>
  </si>
  <si>
    <t>Castellarano</t>
  </si>
  <si>
    <t>Casalgrande</t>
  </si>
  <si>
    <t>Campegine</t>
  </si>
  <si>
    <t>Campagnola Emilia</t>
  </si>
  <si>
    <t>Cadelbosco Di Sopra</t>
  </si>
  <si>
    <t>Brescello</t>
  </si>
  <si>
    <t>Boretto</t>
  </si>
  <si>
    <t>Bagnolo In Piano</t>
  </si>
  <si>
    <t>Albinea</t>
  </si>
  <si>
    <t>Villa Minozzo</t>
  </si>
  <si>
    <t>Rolo</t>
  </si>
  <si>
    <t>Rio Saliceto</t>
  </si>
  <si>
    <t>Reggio nell'Emilia</t>
  </si>
  <si>
    <t>Ramiseto</t>
  </si>
  <si>
    <t>Gattatico</t>
  </si>
  <si>
    <t>Carpineti</t>
  </si>
  <si>
    <t>Busana</t>
  </si>
  <si>
    <t>Bibbiano</t>
  </si>
  <si>
    <t>Bagnolo in Piano</t>
  </si>
  <si>
    <t>Canossa</t>
  </si>
  <si>
    <t>Casina</t>
  </si>
  <si>
    <t>San Polo D'Enza</t>
  </si>
  <si>
    <t>Toano</t>
  </si>
  <si>
    <t>Vezzano Sul Crostolo</t>
  </si>
  <si>
    <t>Provincia di Reggio Emilia</t>
  </si>
  <si>
    <t>Tavola 02.01.03</t>
  </si>
  <si>
    <t>Tavola 02.01.04</t>
  </si>
  <si>
    <t>Numero nidi d'infanzia, micro-nidi e sezioni di nido aggregate a scuole dell'infanzia e n. posti - pubblici e privati in Provincia di Modena - a.s. 2007/2008</t>
  </si>
  <si>
    <t>Provincia di Modena</t>
  </si>
  <si>
    <t>Tavola 02.02.04</t>
  </si>
  <si>
    <t>Numero nidi d'infanzia, micro-nidi e sezioni di nido aggregate a scuole dell'infanzia e n. posti - servizi comunali in Provincia di Modena - a.s. 2007/2008</t>
  </si>
  <si>
    <t>Tavola 02.03.04</t>
  </si>
  <si>
    <t>Numero nidi d'infanzia, micro-nidi e sezioni di nido aggregate a scuole dell'infanzia e n. posti - a gestione indiretta comunale/pubblica in Provincia di Modena - a.s. 2007/2008</t>
  </si>
  <si>
    <t>Tavola 02.05.04</t>
  </si>
  <si>
    <t>Numero di nidi d'infanzia, micro-nidi e sezioni di nido aggregate a scuole dell'infanzia e numero di posti - servizi a gestione privata in Provincia di Modena - a.s. 2007/2008</t>
  </si>
  <si>
    <t>Vignola</t>
  </si>
  <si>
    <t>Spilamberto</t>
  </si>
  <si>
    <t>Soliera</t>
  </si>
  <si>
    <t>Savignano sul Panaro</t>
  </si>
  <si>
    <t>Sassuolo</t>
  </si>
  <si>
    <t>San Prospero</t>
  </si>
  <si>
    <t>San Possidonio</t>
  </si>
  <si>
    <t>San Felice Sul Panaro</t>
  </si>
  <si>
    <t>San Cesario Sul Panaro</t>
  </si>
  <si>
    <t>Ravarino</t>
  </si>
  <si>
    <t>Pavullo nel Frignano</t>
  </si>
  <si>
    <t>Novi Di Modena</t>
  </si>
  <si>
    <t>Nonantola</t>
  </si>
  <si>
    <t>Mirandola</t>
  </si>
  <si>
    <t>Medolla</t>
  </si>
  <si>
    <t>Maranello</t>
  </si>
  <si>
    <t>Frassinoro</t>
  </si>
  <si>
    <t>Formigine</t>
  </si>
  <si>
    <t>Fiorano Modenese</t>
  </si>
  <si>
    <t>Finale Emilia</t>
  </si>
  <si>
    <t>Concordia sulla Secchia</t>
  </si>
  <si>
    <t>Cavezzo</t>
  </si>
  <si>
    <t>Castelvetro Di Modena</t>
  </si>
  <si>
    <t>Castelnuovo Rangone</t>
  </si>
  <si>
    <t>Castelfranco Emilia</t>
  </si>
  <si>
    <t>Carpi</t>
  </si>
  <si>
    <t>Campogalliano</t>
  </si>
  <si>
    <t>Bomporto</t>
  </si>
  <si>
    <t>Serramazzoni</t>
  </si>
  <si>
    <t>Prignano sulla Secchia</t>
  </si>
  <si>
    <t>Pievepelago</t>
  </si>
  <si>
    <t>Pavullo Nel Frignano</t>
  </si>
  <si>
    <t>Bastiglia</t>
  </si>
  <si>
    <t>Zocca</t>
  </si>
  <si>
    <t>Marano sul Panaro</t>
  </si>
  <si>
    <t>Guiglia</t>
  </si>
  <si>
    <t>Tavola 02.02.05</t>
  </si>
  <si>
    <t>Numero nidi d'infanzia, micro-nidi e sezioni di nido aggregate a scuole dell'infanzia e n. posti - servizi comunali in Provincia di Bologna - a.s. 2007/2008</t>
  </si>
  <si>
    <t>Tavola 02.03.05</t>
  </si>
  <si>
    <t>Numero nidi d'infanzia, micro-nidi e sezioni di nido aggregate a scuole dell'infanzia e n. posti - a gestione indiretta comunale/pubblica in Provincia di Bologna - a.s. 2007/2008</t>
  </si>
  <si>
    <t>Tavola 02.04.05</t>
  </si>
  <si>
    <t>Numero nidi d'infanzia, micro-nidi e sezioni di nido aggregate a scuole dell'infanzia e n. posti - servizi convenzionati con i Comuni in Provincia di Bologna - a.s. 2007/2008</t>
  </si>
  <si>
    <t>Tavola 02.05.05</t>
  </si>
  <si>
    <t>Numero di nidi d'infanzia, micro-nidi e sezioni di nido aggregate a scuole dell'infanzia e numero di posti - servizi a gestione privata in Provincia di Bologna - a.s. 2007/2008</t>
  </si>
  <si>
    <t>Provincia di Bologna</t>
  </si>
  <si>
    <t>Zola Predosa</t>
  </si>
  <si>
    <t>Vergato</t>
  </si>
  <si>
    <t>Sasso Marconi</t>
  </si>
  <si>
    <t>Sant'Agata Bolognese</t>
  </si>
  <si>
    <t>San Pietro In Casale</t>
  </si>
  <si>
    <t>San Lazzaro Di Savena</t>
  </si>
  <si>
    <t>San Giovanni in Persiceto</t>
  </si>
  <si>
    <t>San Giorgio Di Piano</t>
  </si>
  <si>
    <t>Sala Bolognese</t>
  </si>
  <si>
    <t>Porretta Terme</t>
  </si>
  <si>
    <t>Pieve Di Cento</t>
  </si>
  <si>
    <t>Pianoro</t>
  </si>
  <si>
    <t>Mordano</t>
  </si>
  <si>
    <t>Monteveglio</t>
  </si>
  <si>
    <t>Monterenzio</t>
  </si>
  <si>
    <t>Molinella</t>
  </si>
  <si>
    <t>Minerbio</t>
  </si>
  <si>
    <t>Medicina</t>
  </si>
  <si>
    <t>Malalbergo</t>
  </si>
  <si>
    <t>Imola</t>
  </si>
  <si>
    <t>Grizzana Morandi</t>
  </si>
  <si>
    <t>Granarolo dell'Emilia</t>
  </si>
  <si>
    <t>Galliera</t>
  </si>
  <si>
    <t>Dozza</t>
  </si>
  <si>
    <t>Crevalcore</t>
  </si>
  <si>
    <t>Crespellano</t>
  </si>
  <si>
    <t>Castenaso</t>
  </si>
  <si>
    <t>Castel San Pietro Terme</t>
  </si>
  <si>
    <t>Castel Maggiore</t>
  </si>
  <si>
    <t>Casalecchio Di Reno</t>
  </si>
  <si>
    <t>Calderara Di Reno</t>
  </si>
  <si>
    <t>Budrio</t>
  </si>
  <si>
    <t>Borgo Tossignano</t>
  </si>
  <si>
    <t>Bentivoglio</t>
  </si>
  <si>
    <t>Bazzano</t>
  </si>
  <si>
    <t>Baricella</t>
  </si>
  <si>
    <t>Argelato</t>
  </si>
  <si>
    <t>Anzola Dell'Emilia</t>
  </si>
  <si>
    <t>Ozzano Dell'Emilia</t>
  </si>
  <si>
    <t>Monzuno</t>
  </si>
  <si>
    <t>Monte San Pietro</t>
  </si>
  <si>
    <t>Marzabotto</t>
  </si>
  <si>
    <t>Loiano</t>
  </si>
  <si>
    <t>Gaggio Montano</t>
  </si>
  <si>
    <t>Castiglione dei Pepoli</t>
  </si>
  <si>
    <t>Castello Di Serravalle</t>
  </si>
  <si>
    <t>Castello D'Argile</t>
  </si>
  <si>
    <t>Casalfiumanese</t>
  </si>
  <si>
    <t>Casalecchio di Reno</t>
  </si>
  <si>
    <t>Savigno</t>
  </si>
  <si>
    <t>San Giovanni In Persiceto</t>
  </si>
  <si>
    <t>Granarolo Dell'Emilia</t>
  </si>
  <si>
    <t>Tavola 02.01.05</t>
  </si>
  <si>
    <t>Numero nidi d'infanzia, micro-nidi e sezioni di nido aggregate a scuole dell'infanzia e n. posti - pubblici e privati in Provincia di Bologna - a.s. 2007/2008</t>
  </si>
  <si>
    <t>Tavola 02.01.06</t>
  </si>
  <si>
    <t>Numero nidi d'infanzia, micro-nidi e sezioni di nido aggregate a scuole dell'infanzia e n. posti - pubblici e privati in Provincia di Ferrara - a.s. 2007/2008</t>
  </si>
  <si>
    <t>Tavola 02.02.06</t>
  </si>
  <si>
    <t>Numero nidi d'infanzia, micro-nidi e sezioni di nido aggregate a scuole dell'infanzia e n. posti - servizi comunali e pubblici in Provincia di Ferrara - a.s. 2007/2008</t>
  </si>
  <si>
    <t>Provincia di Ferrara</t>
  </si>
  <si>
    <t>Tavola 02.03.06</t>
  </si>
  <si>
    <t>Numero nidi d'infanzia, micro-nidi e sezioni di nido aggregate a scuole dell'infanzia e n. posti - a gestione indiretta comunale in Provincia di Ferrara - a.s. 2007/2008</t>
  </si>
  <si>
    <t>Tavola 02.04.06</t>
  </si>
  <si>
    <t>Numero nidi d'infanzia, micro-nidi e sezioni di nido aggregate a scuole dell'infanzia e n. posti - servizi convenzionati con i Comuni in Provincia di Ferrara - a.s. 2007/2008</t>
  </si>
  <si>
    <t>Tavola 02.05.06</t>
  </si>
  <si>
    <t>Numero di nidi d'infanzia, micro-nidi e sezioni di nido aggregate a scuole dell'infanzia e numero di posti - servizi a gestione privata in Provincia di Ferrara - a.s. 2007/2008</t>
  </si>
  <si>
    <t>Tresigallo</t>
  </si>
  <si>
    <t>Sant'Agostino</t>
  </si>
  <si>
    <t>Portomaggiore</t>
  </si>
  <si>
    <t>Mirabello</t>
  </si>
  <si>
    <t>Migliarino</t>
  </si>
  <si>
    <t>Mesola</t>
  </si>
  <si>
    <t>Massa Fiscaglia</t>
  </si>
  <si>
    <t>Goro</t>
  </si>
  <si>
    <t>Copparo</t>
  </si>
  <si>
    <t>Codigoro</t>
  </si>
  <si>
    <t>Cento</t>
  </si>
  <si>
    <t>Bondeno</t>
  </si>
  <si>
    <t>Berra</t>
  </si>
  <si>
    <t>Argenta</t>
  </si>
  <si>
    <t>Comacchio</t>
  </si>
  <si>
    <t>Formignana</t>
  </si>
  <si>
    <t>Migliaro</t>
  </si>
  <si>
    <t>Poggio Renatico</t>
  </si>
  <si>
    <t>Ro</t>
  </si>
  <si>
    <t>Voghiera</t>
  </si>
  <si>
    <t>Ostellato</t>
  </si>
  <si>
    <t>Masi Torello</t>
  </si>
  <si>
    <t>Jolanda di Savoia</t>
  </si>
  <si>
    <t>Tavola 02.01.07</t>
  </si>
  <si>
    <t>Numero nidi d'infanzia, micro-nidi e sezioni di nido aggregate a scuole dell'infanzia e n. posti - pubblici e privati in Provincia di Ravenna - a.s. 2007/2008</t>
  </si>
  <si>
    <t>Risorse presenti sul territorio per l´infanzia: servizi educativi 0-3 anni (nidi d'infanzia, micro-nidi e sezioni di nido aggregate a scuole dell'infanzia)</t>
  </si>
  <si>
    <t>Titoli delle tavole contenute in ciascun foglio</t>
  </si>
  <si>
    <t>Tavola 02.01.01</t>
  </si>
  <si>
    <t>Tavola 02.01.08</t>
  </si>
  <si>
    <t>Tavola 02.01.09</t>
  </si>
  <si>
    <t>Tavola 02.02.07</t>
  </si>
  <si>
    <t>Tavola 02.02.08</t>
  </si>
  <si>
    <t>Tavola 02.02.09</t>
  </si>
  <si>
    <t>Tavola 02.03.07</t>
  </si>
  <si>
    <t>Tavola 02.03.08</t>
  </si>
  <si>
    <t>Tavola 02.03.09</t>
  </si>
  <si>
    <t>Numero nidi d'infanzia, micro-nidi e sezioni di nido aggregate a scuole dell'infanzia e n. posti - servizi comunali in Provincia di Piacenza - a.s. 2007/2008</t>
  </si>
  <si>
    <t>Numero nidi d'infanzia, micro-nidi e sezioni di nido aggregate a scuole dell'infanzia e n. posti - servizi comunali e pubblici in Provincia di Parma - a.s. 2007/2008</t>
  </si>
  <si>
    <t>Numero di nidi d'infanzia, micro-nidi e sezioni di nido aggregate a scuole dell'infanzia e numero di posti - servizi a gestione indiretta pubblica per provincia e per comune - a.s. 2007/2008</t>
  </si>
  <si>
    <t>Numero nidi d'infanzia, micro-nidi e sezioni di nido aggregate a scuole dell'infanzia e n. posti - a gestione indiretta comunale in Provincia di Parma - a.s. 2007/2008</t>
  </si>
  <si>
    <t>Numero nidi d'infanzia, micro-nidi e sezioni di nido aggregate a scuole dell'infanzia e n. posti - a gestione indiretta comunale in Provincia di Modena - a.s. 2007/2008</t>
  </si>
  <si>
    <t>Numero nidi d'infanzia, micro-nidi e sezioni di nido aggregate a scuole dell'infanzia e n. posti - a gestione indiretta comunale in Provincia di Bologna - a.s. 2007/2008</t>
  </si>
  <si>
    <t>Numero nidi d'infanzia, micro-nidi e sezioni di nido aggregate a scuole dell'infanzia e n. posti - a gestione indiretta comunale in Provincia di Ravenna - a.s. 2007/2008</t>
  </si>
  <si>
    <t>Tavola 02.04.04</t>
  </si>
  <si>
    <t>Tavola 02.04.07</t>
  </si>
  <si>
    <t>Tavola 02.04.08</t>
  </si>
  <si>
    <t>Tavola 02.04.09</t>
  </si>
  <si>
    <t>Tavola 02.05.07</t>
  </si>
  <si>
    <t>Tavola 02.05.08</t>
  </si>
  <si>
    <t>Tavola 02.05.09</t>
  </si>
  <si>
    <t>Tavola 02.06</t>
  </si>
  <si>
    <t>Tavola 02.06.01</t>
  </si>
  <si>
    <t>Tavola 02.06.02</t>
  </si>
  <si>
    <t>San Giovanni in Marignano: orario di una sezione a tempo pieno inferiore alle otto ore</t>
  </si>
  <si>
    <t>Gli orari delle tavole sono riportate in sessantesimi</t>
  </si>
  <si>
    <t>Media mesi e giornate di apertura dei nidi d'infanzia, micro-nidi e sezioni di nido aggregate a scuole dell'infanzia - servizi a gestione pubblica in Emilia-Romagna - a.s. 2007/2008</t>
  </si>
  <si>
    <t>Media mesi, giornate di apertura e orario anticipato/posticipato  dei nidi d'infanzia, micro-nidi e sezioni di nido aggregate a scuole dell'infanzia - servizi a gestione pubblica in Provincia di Piacenza - a.s. 2007/2008</t>
  </si>
  <si>
    <t>Media mesi, giornate di apertura e orario anticipato/posticipato  dei nidi d'infanzia, micro-nidi e sezioni di nido aggregate a scuole dell'infanzia - servizi a gestione pubblica in Provincia di Parma - a.s. 2007/2008</t>
  </si>
  <si>
    <t>Media mesi, giornate di apertura e orario anticipato/posticipato  dei nidi d'infanzia, micro-nidi e sezioni di nido aggregate a scuole dell'infanzia - servizi a gestione pubblica in Provincia di Reggio Emilia - a.s. 2007/2008</t>
  </si>
  <si>
    <t>Media mesi, giornate di apertura e orario anticipato/posticipato  dei nidi d'infanzia, micro-nidi e sezioni di nido aggregate a scuole dell'infanzia - servizi a gestione pubblica in Provincia di Modena - a.s. 2007/2008</t>
  </si>
  <si>
    <t>Media mesi, giornate di apertura e orario anticipato/posticipato  dei nidi d'infanzia, micro-nidi e sezioni di nido aggregate a scuole dell'infanzia - servizi a gestione pubblica in Provincia di Bologna - a.s. 2007/2008</t>
  </si>
  <si>
    <t>Media mesi, giornate di apertura e orario anticipato/posticipato  dei nidi d'infanzia, micro-nidi e sezioni di nido aggregate a scuole dell'infanzia - servizi a gestione pubblica in Provincia di Ferrara - a.s. 2007/2008</t>
  </si>
  <si>
    <t>Media mesi, giornate di apertura e orario anticipato/posticipato  dei nidi d'infanzia, micro-nidi e sezioni di nido aggregate a scuole dell'infanzia - servizi a gestione pubblica in Provincia di Ravenna - a.s. 2007/2008</t>
  </si>
  <si>
    <t>Media mesi, giornate di apertura e orario anticipato/posticipato  dei nidi d'infanzia, micro-nidi e sezioni di nido aggregate a scuole dell'infanzia - servizi a gestione pubblica in Provincia di Forlì-Cesena - a.s. 2007/2008</t>
  </si>
  <si>
    <t>Media mesi, giornate di apertura e orario anticipato/posticipato  dei nidi d'infanzia, micro-nidi e sezioni di nido aggregate a scuole dell'infanzia - servizi a gestione pubblica in Provincia di Rimini - a.s. 2007/2008</t>
  </si>
  <si>
    <t>Tavola 02.06.03</t>
  </si>
  <si>
    <t>Tavola 02.06.04</t>
  </si>
  <si>
    <t>Tavola 02.06.05</t>
  </si>
  <si>
    <t>Tavola 02.06.06</t>
  </si>
  <si>
    <t>Tavola 02.06.07</t>
  </si>
  <si>
    <t>Tavola 02.06.08</t>
  </si>
  <si>
    <t>Tavola 02.06.09</t>
  </si>
  <si>
    <t>Tavola 02.07</t>
  </si>
  <si>
    <t>Tavola 02.07.01</t>
  </si>
  <si>
    <t>Tavola 02.07.02</t>
  </si>
  <si>
    <t>Tavola 02.07.03</t>
  </si>
  <si>
    <t>Tavola 02.07.04</t>
  </si>
  <si>
    <t>Tavola 02.07.05</t>
  </si>
  <si>
    <t>Tavola 02.07.06</t>
  </si>
  <si>
    <t>Tavola 02.07.07</t>
  </si>
  <si>
    <t>Tavola 02.07.08</t>
  </si>
  <si>
    <t>Tavola 02.07.09</t>
  </si>
  <si>
    <t>Tavola 02.08</t>
  </si>
  <si>
    <t>Tavola 02.08.01</t>
  </si>
  <si>
    <t>Tavola 02.08.02</t>
  </si>
  <si>
    <t>Tavola 02.08.03</t>
  </si>
  <si>
    <t>Tavola 02.08.04</t>
  </si>
  <si>
    <t>Tavola 02.08.05</t>
  </si>
  <si>
    <t>Tavola 02.08.06</t>
  </si>
  <si>
    <t>Tavola 02.08.07</t>
  </si>
  <si>
    <t>Tavola 02.08.08</t>
  </si>
  <si>
    <t>Tavola 02.08.09</t>
  </si>
  <si>
    <t>Tavola 02.09</t>
  </si>
  <si>
    <t>Tavola 02.09.01</t>
  </si>
  <si>
    <t>Tavola 02.09.02</t>
  </si>
  <si>
    <t>Tavola 02.09.03</t>
  </si>
  <si>
    <t>Tavola 02.09.04</t>
  </si>
  <si>
    <t>Tavola 02.09.05</t>
  </si>
  <si>
    <t>Tavola 02.09.06</t>
  </si>
  <si>
    <t>Tavola 02.09.07</t>
  </si>
  <si>
    <t>Tavola 02.09.08</t>
  </si>
  <si>
    <t>Tavola 02.09.09</t>
  </si>
  <si>
    <t>Tavola 02.10</t>
  </si>
  <si>
    <t>Tavola 02.10.01</t>
  </si>
  <si>
    <t>Tavola 02.10.02</t>
  </si>
  <si>
    <t>Tavola 02.10.03</t>
  </si>
  <si>
    <t>Tavola 02.10.04</t>
  </si>
  <si>
    <t>Tavola 02.10.05</t>
  </si>
  <si>
    <t>Tavola 02.10.06</t>
  </si>
  <si>
    <t>Tavola 02.10.07</t>
  </si>
  <si>
    <t>Tavola 02.10.08</t>
  </si>
  <si>
    <t>n.r.</t>
  </si>
  <si>
    <t>Media mesi, giornate di apertura e orario anticipato/posticipato  dei nidi d'infanzia, micro-nidi e sezioni di nido aggregate a scuole dell'infanzia - servizi a gestione pubblica e privata in Provincia di Ferrara - a.s. 2007/2008</t>
  </si>
  <si>
    <t>Media mesi, giornate di apertura e orario anticipato/posticipato  dei nidi d'infanzia, micro-nidi e sezioni di nido aggregate a scuole dell'infanzia - servizi a gestione pubblica e privata in Provincia di Ravenna - a.s. 2007/2008</t>
  </si>
  <si>
    <t>Media mesi, giornate di apertura e orario anticipato/posticipato  dei nidi d'infanzia, micro-nidi e sezioni di nido aggregate a scuole dell'infanzia - servizi a gestione pubblica e privata in Provincia di Forlì-Cesena - a.s. 2007/2008</t>
  </si>
  <si>
    <t>Media mesi, giornate di apertura e orario anticipato/posticipato  dei nidi d'infanzia, micro-nidi e sezioni di nido aggregate a scuole dell'infanzia - servizi a gestione pubblica e privata in Provincia di Rimini - a.s. 2007/2008</t>
  </si>
  <si>
    <t>Media mesi e giornate di apertura dei nidi d'infanzia, micro-nidi e sezioni di nido aggregate a scuole dell'infanzia - servizi a gestione pubblica e privata in Emilia-Romagna - a.s. 2007/2008</t>
  </si>
  <si>
    <t>Tavola 02.15</t>
  </si>
  <si>
    <t>Tavola 02.15.01</t>
  </si>
  <si>
    <t>Tavola 02.15.02</t>
  </si>
  <si>
    <t>Tavola 02.15.03</t>
  </si>
  <si>
    <t>Tavola 02.15.04</t>
  </si>
  <si>
    <t>Tavola 02.15.05</t>
  </si>
  <si>
    <t>Tavola 02.15.06</t>
  </si>
  <si>
    <t>Tavola 02.15.07</t>
  </si>
  <si>
    <t>Tavola 02.15.08</t>
  </si>
  <si>
    <t>Monticelli D'Ongina</t>
  </si>
  <si>
    <t>sezioni a tempo pieno</t>
  </si>
  <si>
    <t>sezioni a tempo parziale</t>
  </si>
  <si>
    <t>Numero sezioni e orario di apertura dei nidi d'infanzia, micro-nidi e sezioni di nido aggregate* - servizi a gestione privata in Emilia-Romagna - a.s. 2007/2008</t>
  </si>
  <si>
    <t>Media mesi, giornate di apertura e orario anticipato/posticipato dei nidi d'infanzia, micro-nidi e sezioni di nido aggregate a scuole dell'infanzia - servizi a gestione pubblica in Emilia-Romagna - a.s. 2007/2008</t>
  </si>
  <si>
    <t>Media mesi, giornate di apertura e orario anticipato/posticipato nei nidi d'infanzia, micro-nidi e sezioni di nido aggregate a scuole dell'infanzia in Provincia di Rimini - a.s. 2007/2008</t>
  </si>
  <si>
    <t>Media mesi, giornate di apertura e orario anticipato/posticipato dei nidi d'infanzia, micro-nidi e sezioni di nido aggregate a scuole dell'infanzia - servizi a gestione pubblica e privata in Emilia-Romagna - a.s. 2007/2008</t>
  </si>
  <si>
    <t>Media mesi, giornate di apertura e orario anticipato/posticipato  dei nidi d'infanzia, micro-nidi e sezioni di nido aggregate a scuole dell'infanzia - servizi a gestione pubblica e privata in Provincia di Piacenza - a.s. 2007/2008</t>
  </si>
  <si>
    <t>Media mesi, giornate di apertura e orario anticipato/posticipato  dei nidi d'infanzia, micro-nidi e sezioni di nido aggregate a scuole dell'infanzia - servizi a gestione pubblica e  privata in Provincia di Ravenna - a.s. 2007/2008</t>
  </si>
  <si>
    <t>Tavola 02.15.09</t>
  </si>
  <si>
    <t>Numero di nidi d'infanzia, micro-nidi e sezioni di nido aggregate* e numero di posti (capienza strutturale del servizio) - servizi comunali e pubblici per provincia e per comune - a.s. 2007/2008</t>
  </si>
  <si>
    <r>
      <t xml:space="preserve">Numero di nidi d'infanzia, micro-nidi e sezioni di nido aggregate* e numero di posti - servizi </t>
    </r>
    <r>
      <rPr>
        <b/>
        <u val="single"/>
        <sz val="9"/>
        <rFont val="Verdana"/>
        <family val="2"/>
      </rPr>
      <t>a gestione indiretta</t>
    </r>
    <r>
      <rPr>
        <b/>
        <sz val="9"/>
        <rFont val="Verdana"/>
        <family val="2"/>
      </rPr>
      <t xml:space="preserve"> pubblica per provincia e per comune - a.s. 2007/2008</t>
    </r>
  </si>
  <si>
    <t>N. sezioni a tempo pieno</t>
  </si>
  <si>
    <t>N. sezioni a tempo parziale</t>
  </si>
  <si>
    <t>Numero sezioni e orario di apertura dei nidi d'infanzia, micro-nidi e sezioni di nido aggregate* - servizi a gestione pubblica e privata in Emilia-Romagna - a.s. 2007/2008</t>
  </si>
  <si>
    <r>
      <t xml:space="preserve">La media oraria di apertura di molti servizi a </t>
    </r>
    <r>
      <rPr>
        <b/>
        <sz val="8"/>
        <rFont val="Verdana"/>
        <family val="2"/>
      </rPr>
      <t>tempo pieno</t>
    </r>
    <r>
      <rPr>
        <sz val="8"/>
        <rFont val="Verdana"/>
        <family val="2"/>
      </rPr>
      <t xml:space="preserve"> è abbattuto a causa dell'inserimento di sezioni con un tempo di apertura inferiore alle otto ore</t>
    </r>
  </si>
  <si>
    <r>
      <t xml:space="preserve">Numero sezioni e orario di apertura dei nidi d'infanzia, micro-nidi e sezioni di nido aggregate* - </t>
    </r>
    <r>
      <rPr>
        <b/>
        <u val="single"/>
        <sz val="9"/>
        <rFont val="Verdana"/>
        <family val="2"/>
      </rPr>
      <t>servizi a gestione pubblica</t>
    </r>
    <r>
      <rPr>
        <b/>
        <sz val="9"/>
        <rFont val="Verdana"/>
        <family val="2"/>
      </rPr>
      <t xml:space="preserve"> in Emilia-Romagna - a.s. 2007/2008</t>
    </r>
  </si>
  <si>
    <r>
      <t xml:space="preserve">Numero sezioni e orario di apertura dei nidi d'infanzia, micro-nidi e sezioni di nido aggregate* - </t>
    </r>
    <r>
      <rPr>
        <b/>
        <u val="single"/>
        <sz val="9"/>
        <rFont val="Verdana"/>
        <family val="2"/>
      </rPr>
      <t>servizi a gestione pubblica indiretta</t>
    </r>
    <r>
      <rPr>
        <b/>
        <sz val="9"/>
        <rFont val="Verdana"/>
        <family val="2"/>
      </rPr>
      <t xml:space="preserve"> in Emilia-Romagna - a.s. 2007/2008</t>
    </r>
  </si>
  <si>
    <t>Media mesi, giornate di apertura e orario anticipato/posticipato  dei nidi d'infanzia, micro-nidi e sezioni di nido aggregate a scuole dell'infanzia - servizi a gestione pubblica e privata in Provincia di Reggio Emilia - a.s. 2007/2008</t>
  </si>
  <si>
    <t>Tavola 02.10.09</t>
  </si>
  <si>
    <t>Tavola 02.11</t>
  </si>
  <si>
    <t>Tavola 02.11.01</t>
  </si>
  <si>
    <t>Tavola 02.11.02</t>
  </si>
  <si>
    <t>Tavola 02.11.03</t>
  </si>
  <si>
    <t>Tavola 02.11.04</t>
  </si>
  <si>
    <t>Tavola 02.11.05</t>
  </si>
  <si>
    <t>Tavola 02.11.06</t>
  </si>
  <si>
    <t>Tavola 02.11.07</t>
  </si>
  <si>
    <t>Tavola 02.11.08</t>
  </si>
  <si>
    <t>Tavola 02.11.09</t>
  </si>
  <si>
    <t>Tavola 02.12</t>
  </si>
  <si>
    <t>Tavola 02.12.01</t>
  </si>
  <si>
    <t>Tavola 02.12.02</t>
  </si>
  <si>
    <t>Tavola 02.12.03</t>
  </si>
  <si>
    <t>Tavola 02.12.04</t>
  </si>
  <si>
    <t>Tavola 02.12.05</t>
  </si>
  <si>
    <t>Tavola 02.12.06</t>
  </si>
  <si>
    <t>Tavola 02.12.07</t>
  </si>
  <si>
    <t>Tavola 02.12.08</t>
  </si>
  <si>
    <t>Tavola 02.12.09</t>
  </si>
  <si>
    <t>Tavola 02.13</t>
  </si>
  <si>
    <t>Tavola 02.13.01</t>
  </si>
  <si>
    <t>Tavola 02.13.02</t>
  </si>
  <si>
    <t>Tavola 02.13.03</t>
  </si>
  <si>
    <t>Tavola 02.13.04</t>
  </si>
  <si>
    <t>Tavola 02.13.05</t>
  </si>
  <si>
    <t>Tavola 02.13.06</t>
  </si>
  <si>
    <t>Tavola 02.13.07</t>
  </si>
  <si>
    <t>Numero di nidi d'infanzia, micro-nidi e sezioni di nido aggregate a scuole dell'infanzia e numero di posti - servizi convenzionati con i Comuni suddivisi per provincia e per comune - a.s. 2007/2008</t>
  </si>
  <si>
    <t>Numero nidi d'infanzia, micro-nidi e sezioni di nido aggregate a scuole dell'infanzia e n. posti - servizi convenzionati con i Comuni in Provincia di Modena - a.s. 2007/2008</t>
  </si>
  <si>
    <t>Tavola 02.13.08</t>
  </si>
  <si>
    <t>Modena: 3 servizi hanno indicato sezioni a tempo pieno con un orario inferiore alle 8 ore</t>
  </si>
  <si>
    <t>Copparo: indicato un servizio con una sezione a tempo pieno con orario inferiore alle otto ore</t>
  </si>
  <si>
    <t>Castrocaro Terme e Terra Del Sole</t>
  </si>
  <si>
    <t>Tavola 02.13.09</t>
  </si>
  <si>
    <t>Tavola 02.14</t>
  </si>
  <si>
    <t>Tavola 02.14.01</t>
  </si>
  <si>
    <t>Tavola 02.14.02</t>
  </si>
  <si>
    <t>Tavola 02.14.03</t>
  </si>
  <si>
    <t>Tavola 02.14.04</t>
  </si>
  <si>
    <t>Tavola 02.14.05</t>
  </si>
  <si>
    <t>Tavola 02.14.06</t>
  </si>
  <si>
    <t>Tavola 02.14.07</t>
  </si>
  <si>
    <t>Tavola 02.14.08</t>
  </si>
  <si>
    <t>Tavola 02.14.09</t>
  </si>
  <si>
    <t>Provincia di Ravenna</t>
  </si>
  <si>
    <t>Numero nidi d'infanzia, micro-nidi e sezioni di nido aggregate a scuole dell'infanzia e n. posti - servizi comunali in Provincia di Ravenna - a.s. 2007/2008</t>
  </si>
  <si>
    <t>Numero nidi d'infanzia, micro-nidi e sezioni di nido aggregate a scuole dell'infanzia e n. posti - a gestione indiretta comunale/pubblica in Provincia di Ravenna - a.s. 2007/2008</t>
  </si>
  <si>
    <t>Numero nidi d'infanzia, micro-nidi e sezioni di nido aggregate a scuole dell'infanzia e n. posti - servizi convenzionati con i Comuni in Provincia di Ravenna - a.s. 2007/2008</t>
  </si>
  <si>
    <t>Numero di nidi d'infanzia, micro-nidi e sezioni di nido aggregate a scuole dell'infanzia e numero di posti - servizi a gestione privata in Provincia di Ravenna - a.s. 2007/2008</t>
  </si>
  <si>
    <t>Russi</t>
  </si>
  <si>
    <t>Riolo Terme</t>
  </si>
  <si>
    <t>Massa Lombarda</t>
  </si>
  <si>
    <t>Lugo</t>
  </si>
  <si>
    <t>Fusignano</t>
  </si>
  <si>
    <t>Cotignola</t>
  </si>
  <si>
    <t>Conselice</t>
  </si>
  <si>
    <t>Cervia</t>
  </si>
  <si>
    <t>Casola Valsenio</t>
  </si>
  <si>
    <t>Bagnacavallo</t>
  </si>
  <si>
    <t>Alfonsine</t>
  </si>
  <si>
    <t>Solarolo</t>
  </si>
  <si>
    <t>Sant'Agata Sul Santerno</t>
  </si>
  <si>
    <t>Faenza</t>
  </si>
  <si>
    <t>Castel Bolognese</t>
  </si>
  <si>
    <t>Brisighella</t>
  </si>
  <si>
    <t>Bagnara Di Romagna</t>
  </si>
  <si>
    <t>Numero nidi d'infanzia, micro-nidi e sezioni di nido aggregate a scuole dell'infanzia e n. posti - pubblici e privati in Provincia di Forlì - Cesena - a.s. 2007/2008</t>
  </si>
  <si>
    <t>Provincia di Forlì - Cesena</t>
  </si>
  <si>
    <t>Numero nidi d'infanzia, micro-nidi e sezioni di nido aggregate a scuole dell'infanzia e n. posti - servizi comunali in Provincia di Forlì - Cesena - a.s. 2007/2008</t>
  </si>
  <si>
    <t>Numero nidi d'infanzia, micro-nidi e sezioni di nido aggregate a scuole dell'infanzia e n. posti - a gestione indiretta comunale in Provincia di Forlì - Cesena - a.s. 2007/2008</t>
  </si>
  <si>
    <t>Numero nidi d'infanzia, micro-nidi e sezioni di nido aggregate a scuole dell'infanzia e n. posti - servizi convenzionati con i Comuni in Provincia di Forlì - Cesena - a.s. 2007/2008</t>
  </si>
  <si>
    <t>Numero di nidi d'infanzia, micro-nidi e sezioni di nido aggregate a scuole dell'infanzia e numero di posti - servizi a gestione privata in Provincia di Forlì - Cesena - a.s. 2007/2008</t>
  </si>
  <si>
    <t>Savignano Sul Rubicone</t>
  </si>
  <si>
    <t>San Mauro Pascoli</t>
  </si>
  <si>
    <t>Meldola</t>
  </si>
  <si>
    <t>Gatteo</t>
  </si>
  <si>
    <t>Gambettola</t>
  </si>
  <si>
    <t>Forlimpopoli</t>
  </si>
  <si>
    <t>Forlì</t>
  </si>
  <si>
    <t>Cesenatico</t>
  </si>
  <si>
    <t>Cesena</t>
  </si>
  <si>
    <t>Castrocaro Terme e Terra del Sole</t>
  </si>
  <si>
    <t>Bagno di Romagna</t>
  </si>
  <si>
    <t>Tredozio</t>
  </si>
  <si>
    <t>Savignano sul Rubicone</t>
  </si>
  <si>
    <t>Santa Sofia</t>
  </si>
  <si>
    <t>Premilcuore</t>
  </si>
  <si>
    <t>Predappio</t>
  </si>
  <si>
    <t>Portico e San Benedetto</t>
  </si>
  <si>
    <t>Modigliana</t>
  </si>
  <si>
    <t>Mercato Saraceno</t>
  </si>
  <si>
    <t>Longiano</t>
  </si>
  <si>
    <t>Bertinoro</t>
  </si>
  <si>
    <t>Sarsina</t>
  </si>
  <si>
    <t>Rocca San Casciano</t>
  </si>
  <si>
    <t>Montiano</t>
  </si>
  <si>
    <t>Galeata</t>
  </si>
  <si>
    <t>Civitella Di Romagna</t>
  </si>
  <si>
    <t>Castrocaro Terme E Terra Del Sole</t>
  </si>
  <si>
    <t>Borghi</t>
  </si>
  <si>
    <t>Bagno Di Romagna</t>
  </si>
  <si>
    <t>Sogliano Al Rubicone</t>
  </si>
  <si>
    <t>Numero nidi d'infanzia, micro-nidi e sezioni di nido aggregate a scuole dell'infanzia e n. posti - pubblici e privati in Provincia di Rimini - a.s. 2007/2008</t>
  </si>
  <si>
    <t>Provincia di Rimini</t>
  </si>
  <si>
    <t>Numero nidi d'infanzia, micro-nidi e sezioni di nido aggregate a scuole dell'infanzia e n. posti - servizi comunali e pubblici in Provincia di Rimini - a.s. 2007/2008</t>
  </si>
  <si>
    <t>Numero nidi d'infanzia, micro-nidi e sezioni di nido aggregate a scuole dell'infanzia e n. posti - a gestione indiretta comunale in Provincia di Rimini - a.s. 2007/2008</t>
  </si>
  <si>
    <t>Numero nidi d'infanzia, micro-nidi e sezioni di nido aggregate a scuole dell'infanzia e n. posti - servizi convenzionati con i Comuni in Provincia di Rimini - a.s. 2007/2008</t>
  </si>
  <si>
    <t>Numero di nidi d'infanzia, micro-nidi e sezioni di nido aggregate a scuole dell'infanzia e numero di posti - servizi a gestione privata in Provincia di Rimini - a.s. 2007/2008</t>
  </si>
  <si>
    <t>Verucchio</t>
  </si>
  <si>
    <t>Santarcangelo Di Romagna</t>
  </si>
  <si>
    <t>Riccione</t>
  </si>
  <si>
    <t>Misano Adriatico</t>
  </si>
  <si>
    <t>Cattolica</t>
  </si>
  <si>
    <t>Bellaria-Igea Marina</t>
  </si>
  <si>
    <t>San Giovanni In Marignano</t>
  </si>
  <si>
    <t>Poggio Berni</t>
  </si>
  <si>
    <t>Morciano Di Romagna</t>
  </si>
  <si>
    <t>Montescudo</t>
  </si>
  <si>
    <t>Coriano</t>
  </si>
  <si>
    <t>Santarcangelo di Romagna</t>
  </si>
  <si>
    <t>San Giovanni in Marignano</t>
  </si>
  <si>
    <t>Morciano di Romagna</t>
  </si>
  <si>
    <t>Numero nidi d'infanzia, micro-nidi e sezioni di nido aggregate a scuole dell'infanzia e n. posti - pubblici e privati in Provincia di Reggio Emilia - a.s. 2007/2008</t>
  </si>
  <si>
    <r>
      <t>2. Servizi e risorse</t>
    </r>
    <r>
      <rPr>
        <sz val="9"/>
        <rFont val="Verdana"/>
        <family val="2"/>
      </rPr>
      <t xml:space="preserve"> per l´infanzia</t>
    </r>
  </si>
  <si>
    <t>Numero di nidi d'infanzia, micro-nidi e sezioni di nido aggregate a scuole dell'infanzia pubblici e privati, numero di posti - pubblici e privati per provincia e per comune in Emilia-Romagna - a.s. 2007/2008</t>
  </si>
  <si>
    <t>* Sezione/i di nido aggregata/e a scuola dell'infanzia o a altre strutture educative/scolastiche</t>
  </si>
  <si>
    <t>Tavola 02.01</t>
  </si>
  <si>
    <t>Numero servizi</t>
  </si>
  <si>
    <t>Totale servizi</t>
  </si>
  <si>
    <t>Sezioni a tempo pieno</t>
  </si>
  <si>
    <t>Sezioni a part time</t>
  </si>
  <si>
    <t>Totale sezioni</t>
  </si>
  <si>
    <t>%
sezioni sul totale regionale</t>
  </si>
  <si>
    <t>N. sezioni</t>
  </si>
  <si>
    <t>media ore apertura</t>
  </si>
  <si>
    <t>Numero sezioni e orario di apertura dei nidi d'infanzia, micro-nidi e sezioni di nido aggregate a scuole dell'infanzia - servizi a gestione pubblica e privata in Emilia-Romagna - a.s. 2007/2008</t>
  </si>
  <si>
    <t>Provincia di Parma</t>
  </si>
  <si>
    <t>Numero sezioni e orario di apertura dei nidi d'infanzia, micro-nidi e sezioni di nido aggregate a scuole dell'infanzia - servizi a gestione pubblica e privata in Provincia di Piacenza - a.s. 2007/2008</t>
  </si>
  <si>
    <t>Numero sezioni e orario di apertura dei nidi d'infanzia, micro-nidi e sezioni di nido aggregate a scuole dell'infanzia - servizi a gestione pubblica e privata in Provincia di Parma - a.s. 2007/2008</t>
  </si>
  <si>
    <t>Numero sezioni e orario di apertura dei nidi d'infanzia, micro-nidi e sezioni di nido aggregate a scuole dell'infanzia - servizi a gestione pubblica e privata in Provincia di Reggio Emilia - a.s. 2007/2008</t>
  </si>
  <si>
    <t>Numero sezioni e orario di apertura dei nidi d'infanzia, micro-nidi e sezioni di nido aggregate a scuole dell'infanzia - servizi a gestione pubblica e privata in Provincia di Modena - a.s. 2007/2008</t>
  </si>
  <si>
    <t>Numero sezioni e orario di apertura dei nidi d'infanzia, micro-nidi e sezioni di nido aggregate a scuole dell'infanzia - servizi a gestione pubblica e privata in Provincia di Bologna - a.s. 2007/2008</t>
  </si>
  <si>
    <t>Numero sezioni e orario di apertura dei nidi d'infanzia, micro-nidi e sezioni di nido aggregate a scuole dell'infanzia - servizi a gestione pubblica e privata in Provincia di Ferrara - a.s. 2007/2008</t>
  </si>
  <si>
    <t>Numero sezioni e orario di apertura dei nidi d'infanzia, micro-nidi e sezioni di nido aggregate a scuole dell'infanzia - servizi a gestione pubblica e privata in Provincia di Forlì-Cesena - a.s. 2007/2008</t>
  </si>
  <si>
    <t>Numero sezioni e orario di apertura dei nidi d'infanzia, micro-nidi e sezioni di nido aggregate a scuole dell'infanzia - servizi a gestione pubblica e privata in Provincia di Rimini - a.s. 2007/2008</t>
  </si>
  <si>
    <t>Numero sezioni e orario di apertura dei nidi d'infanzia, micro-nidi e sezioni di nido aggregate a scuole dell'infanzia - servizi a gestione pubblica in Provincia di Piacenza - a.s. 2007/2008</t>
  </si>
  <si>
    <t>Numero sezioni e orario di apertura dei nidi d'infanzia, micro-nidi e sezioni di nido aggregate a scuole dell'infanzia - servizi a gestione pubblica in Provincia di Parma - a.s. 2007/2008</t>
  </si>
  <si>
    <t>Numero sezioni e orario di apertura dei nidi d'infanzia, micro-nidi e sezioni di nido aggregate a scuole dell'infanzia - servizi a gestione pubblica in Provincia di Reggio Emilia - a.s. 2007/2008</t>
  </si>
  <si>
    <t>Numero sezioni e orario di apertura dei nidi d'infanzia, micro-nidi e sezioni di nido aggregate a scuole dell'infanzia - servizi a gestione pubblica in Provincia di Modena - a.s. 2007/2008</t>
  </si>
  <si>
    <t>Numero sezioni e orario di apertura dei nidi d'infanzia, micro-nidi e sezioni di nido aggregate a scuole dell'infanzia - servizi a gestione pubblica in Provincia di Bologna - a.s. 2007/2008</t>
  </si>
  <si>
    <t>Numero sezioni e orario di apertura dei nidi d'infanzia, micro-nidi e sezioni di nido aggregate a scuole dell'infanzia - servizi a gestione pubblica in Provincia di Ferrara - a.s. 2007/2008</t>
  </si>
  <si>
    <t>Numero sezioni e orario di apertura dei nidi d'infanzia, micro-nidi e sezioni di nido aggregate a scuole dell'infanzia - servizi a gestione pubblica in Provincia di Ravenna - a.s. 2007/2008</t>
  </si>
  <si>
    <t>Numero sezioni e orario di apertura dei nidi d'infanzia, micro-nidi e sezioni di nido aggregate a scuole dell'infanzia - servizi a gestione pubblica in Provincia di Forlì-Cesena - a.s. 2007/2008</t>
  </si>
  <si>
    <t>Numero sezioni e orario di apertura dei nidi d'infanzia, micro-nidi e sezioni di nido aggregate a scuole dell'infanzia - servizi a gestione pubblica in Provincia di Rimini - a.s. 2007/2008</t>
  </si>
  <si>
    <t>Numero sezioni e orario di apertura dei nidi d'infanzia, micro-nidi e sezioni di nido aggregate a scuole dell'infanzia - servizi a gestione pubblica indiretta in Provincia di Piacenza - a.s. 2007/2008</t>
  </si>
  <si>
    <t>Numero sezioni e orario di apertura dei nidi d'infanzia, micro-nidi e sezioni di nido aggregate a scuole dell'infanzia - servizi a gestione pubblica indiretta in Provincia di Parma - a.s. 2007/2008</t>
  </si>
  <si>
    <t>Numero sezioni e orario di apertura dei nidi d'infanzia, micro-nidi e sezioni di nido aggregate a scuole dell'infanzia - servizi a gestione pubblica indiretta in Provincia di Reggio Emilia - a.s. 2007/2008</t>
  </si>
  <si>
    <t>Numero sezioni e orario di apertura dei nidi d'infanzia, micro-nidi e sezioni di nido aggregate a scuole dell'infanzia - servizi a gestione pubblica indiretta in Provincia di Modena - a.s. 2007/2008</t>
  </si>
  <si>
    <t>Numero sezioni e orario di apertura dei nidi d'infanzia, micro-nidi e sezioni di nido aggregate a scuole dell'infanzia - servizi a gestione pubblica indiretta in Provincia di Bologna - a.s. 2007/2008</t>
  </si>
  <si>
    <t>Numero sezioni e orario di apertura dei nidi d'infanzia, micro-nidi e sezioni di nido aggregate a scuole dell'infanzia - servizi a gestione pubblica indiretta in Provincia di Ferrara - a.s. 2007/2008</t>
  </si>
  <si>
    <t>Numero sezioni e orario di apertura dei nidi d'infanzia, micro-nidi e sezioni di nido aggregate a scuole dell'infanzia - servizi a gestione pubblica indiretta in Provincia di Ravenna - a.s. 2007/2008</t>
  </si>
  <si>
    <t>Numero sezioni e orario di apertura dei nidi d'infanzia, micro-nidi e sezioni di nido aggregate a scuole dell'infanzia - servizi a gestione pubblica indiretta in Provincia di Forlì-Cesena - a.s. 2007/2008</t>
  </si>
  <si>
    <t>Media mesi, giornate di apertura e orario anticipato/posticipato nei nidi d'infanzia, micro-nidi e sezioni di nido aggregate a scuole dell'infanzia - servizi a gestione indiretta pubblica in Emilia-Romagna - a.s. 2007/2008</t>
  </si>
  <si>
    <t>Media mesi, giornate di apertura e orario anticipato/posticipato dei nidi d'infanzia, micro-nidi e sezioni di nido aggregate a scuole dell'infanzia - servizi a gestione indiretta pubblica in Provincia di Piacenza - a.s. 2007/2008</t>
  </si>
  <si>
    <t>Media mesi, giornate di apertura e orario anticipato/posticipato dei nidi d'infanzia, micro-nidi e sezioni di nido aggregate a scuole dell'infanzia - servizi a gestione indiretta pubblica in Provincia di Parma - a.s. 2007/2008</t>
  </si>
  <si>
    <t>Media mesi, giornate di apertura e orario anticipato/posticipato dei nidi d'infanzia, micro-nidi e sezioni di nido aggregate a scuole dell'infanzia - servizi a gestione indiretta pubblica in Provincia di Reggio Emilia - a.s. 2007/2008</t>
  </si>
  <si>
    <t>Media mesi, giornate di apertura e orario anticipato/posticipato dei nidi d'infanzia, micro-nidi e sezioni di nido aggregate a scuole dell'infanzia - servizi a gestione indiretta pubblica in Provincia di Modena - a.s. 2007/2008</t>
  </si>
  <si>
    <t>Media mesi, giornate di apertura e orario anticipato/posticipato dei nidi d'infanzia, micro-nidi e sezioni di nido aggregate a scuole dell'infanzia - servizi a gestione indiretta pubblica in Provincia di Bologna - a.s. 2007/2008</t>
  </si>
  <si>
    <t>Media mesi, giornate di apertura e orario anticipato/posticipato dei nidi d'infanzia, micro-nidi e sezioni di nido aggregate a scuole dell'infanzia - servizi a gestione indiretta pubblica in Provincia di Ferrara - a.s. 2007/2008</t>
  </si>
  <si>
    <t>Media mesi, giornate di apertura e orario anticipato/posticipato dei nidi d'infanzia, micro-nidi e sezioni di nido aggregate a scuole dell'infanzia - servizi a gestione indiretta pubblica in Provincia di Ravenna - a.s. 2007/2008</t>
  </si>
  <si>
    <t>Media mesi, giornate di apertura e orario anticipato/posticipato dei nidi d'infanzia, micro-nidi e sezioni di nido aggregate a scuole dell'infanzia - servizi a gestione indiretta pubblica in Provincia di Forlì-Cesena - a.s. 2007/2008</t>
  </si>
  <si>
    <t>Media mesi, giornate di apertura e orario anticipato/posticipato dei nidi d'infanzia, micro-nidi e sezioni di nido aggregate a scuole dell'infanzia - servizi a gestione indiretta pubblica in Provincia di Rimini - a.s. 2007/2008</t>
  </si>
  <si>
    <t>Media mesi, giornate di apertura e orario anticipato/posticipato nei nidi d'infanzia, micro-nidi e sezioni di nido aggregate a scuole dell'infanzia - servizi a gestione privata in convenzione in Emilia-Romagna - a.s. 2007/2008</t>
  </si>
  <si>
    <t>Media mesi, giornate di apertura e orario anticipato/posticipato nei nidi d'infanzia, micro-nidi e sezioni di nido aggregate a scuole dell'infanzia - servizi a gestione privata in convenzione in provincia di Piacenza - a.s. 2007/2008</t>
  </si>
  <si>
    <t>Media mesi, giornate di apertura e orario anticipato/posticipato nei nidi d'infanzia, micro-nidi e sezioni di nido aggregate a scuole dell'infanzia - servizi a gestione privata in convenzione in provincia di Parma - a.s. 2007/2008</t>
  </si>
  <si>
    <t>Media mesi, giornate di apertura e orario anticipato/posticipato nei nidi d'infanzia, micro-nidi e sezioni di nido aggregate a scuole dell'infanzia - servizi a gestione privata in convenzione in provincia di Reggio Emilia - a.s. 2007/2008</t>
  </si>
  <si>
    <t>Media mesi, giornate di apertura e orario anticipato/posticipato nei nidi d'infanzia, micro-nidi e sezioni di nido aggregate a scuole dell'infanzia - servizi a gestione privata in convenzione in provincia di Modena - a.s. 2007/2008</t>
  </si>
  <si>
    <t>Media mesi, giornate di apertura e orario anticipato/posticipato nei nidi d'infanzia, micro-nidi e sezioni di nido aggregate a scuole dell'infanzia - servizi a gestione privata in convenzione in provincia di Bologna - a.s. 2007/2008</t>
  </si>
  <si>
    <t>Media mesi, giornate di apertura e orario anticipato/posticipato nei nidi d'infanzia, micro-nidi e sezioni di nido aggregate a scuole dell'infanzia - servizi a gestione privata in convenzione in provincia di Ferrara - a.s. 2007/2008</t>
  </si>
  <si>
    <t>Media mesi, giornate di apertura e orario anticipato/posticipato nei nidi d'infanzia, micro-nidi e sezioni di nido aggregate a scuole dell'infanzia - servizi a gestione privata in convenzione in provincia di Ravenna - a.s. 2007/2008</t>
  </si>
  <si>
    <t>Media mesi, giornate di apertura e orario anticipato/posticipato nei nidi d'infanzia, micro-nidi e sezioni di nido aggregate a scuole dell'infanzia - servizi a gestione privata in convenzione in provincia di Forlì - Cesena - a.s. 2007/2008</t>
  </si>
  <si>
    <t>Media mesi, giornate di apertura e orario anticipato/posticipato nei nidi d'infanzia, micro-nidi e sezioni di nido aggregate a scuole dell'infanzia in provincia di Rimini - a.s. 2007/2008</t>
  </si>
  <si>
    <t>Media mesi, giornate di apertura e orario anticipato/posticipato nei nidi d'infanzia, micro-nidi e sezioni di nido aggregate a scuole dell'infanzia - servizi a gestione privata in Emilia-Romagna - a.s. 2007/2008</t>
  </si>
  <si>
    <t>Media mesi, giornate di apertura e orario anticipato/posticipato nei nidi d'infanzia, micro-nidi e sezioni di nido aggregate a scuole dell'infanzia - servizi a gestione privata in provincia di Piacenza - a.s. 2007/2008</t>
  </si>
  <si>
    <t>Media mesi, giornate di apertura e orario anticipato/posticipato nei nidi d'infanzia, micro-nidi e sezioni di nido aggregate a scuole dell'infanzia - servizi a gestione privata in provincia di Parma - a.s. 2007/2008</t>
  </si>
  <si>
    <t>Media mesi, giornate di apertura e orario anticipato/posticipato nei nidi d'infanzia, micro-nidi e sezioni di nido aggregate a scuole dell'infanzia - servizi a gestione privata in provincia di Reggio Emilia - a.s. 2007/2008</t>
  </si>
  <si>
    <t>Media mesi, giornate di apertura e orario anticipato/posticipato nei nidi d'infanzia, micro-nidi e sezioni di nido aggregate a scuole dell'infanzia - servizi a gestione privata in provincia di Modena - a.s. 2007/2008</t>
  </si>
  <si>
    <t>Media mesi, giornate di apertura e orario anticipato/posticipato nei nidi d'infanzia, micro-nidi e sezioni di nido aggregate a scuole dell'infanzia - servizi a gestione privata in provincia di Bologna - a.s. 2007/2008</t>
  </si>
  <si>
    <t>Media mesi, giornate di apertura e orario anticipato/posticipato nei nidi d'infanzia, micro-nidi e sezioni di nido aggregate a scuole dell'infanzia - servizi a gestione privata in provincia di Ferrara - a.s. 2007/2008</t>
  </si>
  <si>
    <t>Media mesi, giornate di apertura e orario anticipato/posticipato nei nidi d'infanzia, micro-nidi e sezioni di nido aggregate a scuole dell'infanzia - servizi a gestione privata in provincia di Ravenna - a.s. 2007/2008</t>
  </si>
  <si>
    <t>Media mesi, giornate di apertura e orario anticipato/posticipato nei nidi d'infanzia, micro-nidi e sezioni di nido aggregate a scuole dell'infanzia - servizi a gestione privata in provincia di Forlì - Cesena - a.s. 2007/2008</t>
  </si>
  <si>
    <t>Media mesi, giornate di apertura e orario anticipato/posticipato nei nidi d'infanzia, micro-nidi e sezioni di nido aggregate a scuole dell'infanzia - servizi a gestione privata in provincia di Rimini - a.s. 2007/2008</t>
  </si>
  <si>
    <t>Media mesi, giornate di apertura e orario anticipato/posticipato dei nidi d'infanzia, micro-nidi e sezioni di nido aggregate a scuole dell'infanzia - servizi a gestione pubblica e privata in Provincia di Piacenza - a.s. 2007/2008</t>
  </si>
  <si>
    <t>Media mesi, giornate di apertura e orario anticipato/posticipato  dei nidi d'infanzia, micro-nidi e sezioni di nido aggregate a scuole dell'infanzia - servizi a gestione pubblica e privata in Provincia di Parma - a.s. 2007/2008</t>
  </si>
  <si>
    <t>Media mesi, giornate di apertura e orario anticipato/posticipato  dei nidi d'infanzia, micro-nidi e sezioni di nido aggregate a scuole dell'infanzia - servizi a gestione pubblica e privata in Provincia di Modena - a.s. 2007/2008</t>
  </si>
  <si>
    <t>Media mesi, giornate di apertura e orario anticipato/posticipato  dei nidi d'infanzia, micro-nidi e sezioni di nido aggregate a scuole dell'infanzia - servizi a gestione pubblica e privata in Provincia di Bologna - a.s. 2007/2008</t>
  </si>
  <si>
    <t>Numero sezioni e orario di apertura dei nidi d'infanzia, micro-nidi e sezioni di nido aggregate a scuole dell'infanzia - servizi a gestione pubblica indiretta in Provincia di Rimini - a.s. 2007/2008</t>
  </si>
  <si>
    <r>
      <t xml:space="preserve">Numero sezioni e orario di apertura dei nidi d'infanzia, micro-nidi e sezioni di nido aggregate a scuole dell'infanzia - servizi a </t>
    </r>
    <r>
      <rPr>
        <b/>
        <u val="single"/>
        <sz val="9"/>
        <rFont val="Verdana"/>
        <family val="2"/>
      </rPr>
      <t>gestione privata in convenzione</t>
    </r>
    <r>
      <rPr>
        <b/>
        <sz val="9"/>
        <rFont val="Verdana"/>
        <family val="2"/>
      </rPr>
      <t xml:space="preserve"> con i Comuni in Emilia-Romagna - a.s. 2007/2008</t>
    </r>
  </si>
  <si>
    <t>Numero sezioni e orario di apertura dei nidi d'infanzia, micro-nidi e sezioni di nido aggregate a scuole dell'infanzia - servizi a gestione privata in convenzione con le Amministrazioni comunali in Provincia di Piacenza - a.s. 2007/2008</t>
  </si>
  <si>
    <t>Numero sezioni e orario di apertura dei nidi d'infanzia, micro-nidi e sezioni di nido aggregate a scuole dell'infanzia - servizi a gestione privata in convenzione con le Amministrazioni comunali in Provincia di Parma - a.s. 2007/2008</t>
  </si>
  <si>
    <t>I valori orari sono espressi in sessantesimi.</t>
  </si>
  <si>
    <t>Numero sezioni e orario di apertura dei nidi d'infanzia, micro-nidi e sezioni di nido aggregate a scuole dell'infanzia - servizi a gestione pubblica e privata in Provincia di Ravenna - a.s. 2007/2008</t>
  </si>
  <si>
    <t>Numero sezioni e orario di apertura dei nidi d'infanzia, micro-nidi e sezioni di nido aggregate a scuole dell'infanzia - servizi a gestione pubblica in Emilia-Romagna - a.s. 2007/2008</t>
  </si>
  <si>
    <t>Numero sezioni e orario di apertura dei nidi d'infanzia, micro-nidi e sezioni di nido aggregate a scuole dell'infanzia - servizi a gestione pubblica indiretta in Emilia-Romagna - a.s. 2007/2008</t>
  </si>
  <si>
    <t>Numero sezioni e orario di apertura dei nidi d'infanzia, micro-nidi e sezioni di nido aggregate a scuole dell'infanzia - servizi a gestione privata in convenzione con i Comuni in Emilia-Romagna - a.s. 2007/2008</t>
  </si>
  <si>
    <t>Numero sezioni e orario di apertura dei nidi d'infanzia, micro-nidi e sezioni di nido aggregate a scuole dell'infanzia - servizi a gestione privata in convenzione con le Amministrazioni comunali in Provincia di Reggio Emilia - a.s. 2007/2008</t>
  </si>
  <si>
    <t>Numero sezioni e orario di apertura dei nidi d'infanzia, micro-nidi e sezioni di nido aggregate a scuole dell'infanzia - servizi a gestione privata in convenzione con le Amministrazioni comunali in Provincia di Modena - a.s. 2007/2008</t>
  </si>
</sst>
</file>

<file path=xl/styles.xml><?xml version="1.0" encoding="utf-8"?>
<styleSheet xmlns="http://schemas.openxmlformats.org/spreadsheetml/2006/main">
  <numFmts count="6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_-;\-* #,##0_-;_-* &quot;-&quot;??_-;_-@_-"/>
    <numFmt numFmtId="165" formatCode="_(* #,##0_);_(* \(#,##0\);_(* &quot;-&quot;??_);_(@_)"/>
    <numFmt numFmtId="166" formatCode="[h]:mm"/>
    <numFmt numFmtId="167" formatCode="_-* #,##0.00_-;\-* #,##0.00_-;_-* &quot;-&quot;_-;_-@_-"/>
    <numFmt numFmtId="168" formatCode="_-* #,##0.0_-;\-* #,##0.0_-;_-* &quot;-&quot;??_-;_-@_-"/>
    <numFmt numFmtId="169" formatCode="&quot;Sì&quot;;&quot;Sì&quot;;&quot;No&quot;"/>
    <numFmt numFmtId="170" formatCode="&quot;Vero&quot;;&quot;Vero&quot;;&quot;Falso&quot;"/>
    <numFmt numFmtId="171" formatCode="&quot;Attivo&quot;;&quot;Attivo&quot;;&quot;Disattivo&quot;"/>
    <numFmt numFmtId="172" formatCode="0.0%"/>
    <numFmt numFmtId="173" formatCode="0.0"/>
    <numFmt numFmtId="174" formatCode="_-* #,##0.0_-;\-* #,##0.0_-;_-* &quot;-&quot;_-;_-@_-"/>
    <numFmt numFmtId="175" formatCode="#,##0.0"/>
    <numFmt numFmtId="176" formatCode="&quot;L.&quot;\ #,##0;\-&quot;L.&quot;\ #,##0"/>
    <numFmt numFmtId="177" formatCode="&quot;L.&quot;\ #,##0;[Red]\-&quot;L.&quot;\ #,##0"/>
    <numFmt numFmtId="178" formatCode="&quot;L.&quot;\ #,##0.00;\-&quot;L.&quot;\ #,##0.00"/>
    <numFmt numFmtId="179" formatCode="&quot;L.&quot;\ #,##0.00;[Red]\-&quot;L.&quot;\ #,##0.00"/>
    <numFmt numFmtId="180" formatCode="_-&quot;L.&quot;\ * #,##0_-;\-&quot;L.&quot;\ * #,##0_-;_-&quot;L.&quot;\ * &quot;-&quot;_-;_-@_-"/>
    <numFmt numFmtId="181" formatCode="_-&quot;L.&quot;\ * #,##0.00_-;\-&quot;L.&quot;\ * #,##0.00_-;_-&quot;L.&quot;\ * &quot;-&quot;??_-;_-@_-"/>
    <numFmt numFmtId="182" formatCode="#,##0.000"/>
    <numFmt numFmtId="183" formatCode="0.0000"/>
    <numFmt numFmtId="184" formatCode="0.000"/>
    <numFmt numFmtId="185" formatCode="0.0000000"/>
    <numFmt numFmtId="186" formatCode="0.000000"/>
    <numFmt numFmtId="187" formatCode="0.00000"/>
    <numFmt numFmtId="188" formatCode="#,##0_ ;\-#,##0\ "/>
    <numFmt numFmtId="189" formatCode="0.00000000"/>
    <numFmt numFmtId="190" formatCode="0.000000000"/>
    <numFmt numFmtId="191" formatCode="0.0000000000"/>
    <numFmt numFmtId="192" formatCode="_-* #,##0.000_-;\-* #,##0.000_-;_-* &quot;-&quot;??_-;_-@_-"/>
    <numFmt numFmtId="193" formatCode="_-* #,##0.000_-;\-* #,##0.000_-;_-* &quot;-&quot;???_-;_-@_-"/>
    <numFmt numFmtId="194" formatCode="_-* #,##0.0_-;\-* #,##0.0_-;_-* &quot;-&quot;?_-;_-@_-"/>
    <numFmt numFmtId="195" formatCode="_-* #,##0.00_-;\-* #,##0.00_-;_-* &quot;-&quot;?_-;_-@_-"/>
    <numFmt numFmtId="196" formatCode="_-* #,##0.0000_-;\-* #,##0.0000_-;_-* &quot;-&quot;??_-;_-@_-"/>
    <numFmt numFmtId="197" formatCode="#,##0.0000"/>
    <numFmt numFmtId="198" formatCode="&quot;$&quot;#,##0_);\(&quot;$&quot;#,##0\)"/>
    <numFmt numFmtId="199" formatCode="&quot;$&quot;#,##0_);[Red]\(&quot;$&quot;#,##0\)"/>
    <numFmt numFmtId="200" formatCode="&quot;$&quot;#,##0.00_);\(&quot;$&quot;#,##0.00\)"/>
    <numFmt numFmtId="201" formatCode="&quot;$&quot;#,##0.00_);[Red]\(&quot;$&quot;#,##0.00\)"/>
    <numFmt numFmtId="202" formatCode="_(&quot;$&quot;* #,##0_);_(&quot;$&quot;* \(#,##0\);_(&quot;$&quot;* &quot;-&quot;_);_(@_)"/>
    <numFmt numFmtId="203" formatCode="_(* #,##0_);_(* \(#,##0\);_(* &quot;-&quot;_);_(@_)"/>
    <numFmt numFmtId="204" formatCode="_(&quot;$&quot;* #,##0.00_);_(&quot;$&quot;* \(#,##0.00\);_(&quot;$&quot;* &quot;-&quot;??_);_(@_)"/>
    <numFmt numFmtId="205" formatCode="_(* #,##0.00_);_(* \(#,##0.00\);_(* &quot;-&quot;??_);_(@_)"/>
    <numFmt numFmtId="206" formatCode="mmmm\ d\,\ yyyy"/>
    <numFmt numFmtId="207" formatCode="_(* #,##0.0_);_(* \(#,##0.0\);_(* &quot;-&quot;??_);_(@_)"/>
    <numFmt numFmtId="208" formatCode="_(* #,##0.000_);_(* \(#,##0.000\);_(* &quot;-&quot;??_);_(@_)"/>
    <numFmt numFmtId="209" formatCode="_(* #,##0.0000_);_(* \(#,##0.0000\);_(* &quot;-&quot;??_);_(@_)"/>
    <numFmt numFmtId="210" formatCode="0;[Red]0"/>
    <numFmt numFmtId="211" formatCode="_-* #,##0.00000_-;\-* #,##0.00000_-;_-* &quot;-&quot;??_-;_-@_-"/>
    <numFmt numFmtId="212" formatCode="_-* #,##0.000_-;\-* #,##0.000_-;_-* &quot;-&quot;_-;_-@_-"/>
    <numFmt numFmtId="213" formatCode="_-* #,##0.0000_-;\-* #,##0.0000_-;_-* &quot;-&quot;_-;_-@_-"/>
    <numFmt numFmtId="214" formatCode="0.00;[Red]0.00"/>
    <numFmt numFmtId="215" formatCode="_-* #,##0.000000_-;\-* #,##0.000000_-;_-* &quot;-&quot;??_-;_-@_-"/>
    <numFmt numFmtId="216" formatCode="_-* #,##0.0000000_-;\-* #,##0.0000000_-;_-* &quot;-&quot;??_-;_-@_-"/>
    <numFmt numFmtId="217" formatCode="_-* #,##0.0000_-;\-* #,##0.0000_-;_-* &quot;-&quot;????_-;_-@_-"/>
  </numFmts>
  <fonts count="45">
    <font>
      <sz val="10"/>
      <name val="Arial"/>
      <family val="0"/>
    </font>
    <font>
      <b/>
      <sz val="9"/>
      <name val="Verdana"/>
      <family val="2"/>
    </font>
    <font>
      <b/>
      <u val="single"/>
      <sz val="9"/>
      <name val="Verdana"/>
      <family val="2"/>
    </font>
    <font>
      <sz val="9"/>
      <name val="Verdana"/>
      <family val="2"/>
    </font>
    <font>
      <sz val="10"/>
      <name val="Verdana"/>
      <family val="2"/>
    </font>
    <font>
      <b/>
      <sz val="9"/>
      <color indexed="8"/>
      <name val="Verdana"/>
      <family val="2"/>
    </font>
    <font>
      <b/>
      <sz val="8"/>
      <color indexed="8"/>
      <name val="Verdana"/>
      <family val="2"/>
    </font>
    <font>
      <sz val="8"/>
      <name val="Verdana"/>
      <family val="2"/>
    </font>
    <font>
      <sz val="7"/>
      <name val="Verdana"/>
      <family val="2"/>
    </font>
    <font>
      <sz val="8"/>
      <name val="Arial"/>
      <family val="0"/>
    </font>
    <font>
      <i/>
      <sz val="8"/>
      <name val="Verdana"/>
      <family val="2"/>
    </font>
    <font>
      <b/>
      <sz val="8"/>
      <name val="Verdana"/>
      <family val="2"/>
    </font>
    <font>
      <sz val="8"/>
      <color indexed="8"/>
      <name val="Verdan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Verdana"/>
      <family val="2"/>
    </font>
    <font>
      <sz val="5"/>
      <name val="Verdana"/>
      <family val="2"/>
    </font>
    <font>
      <b/>
      <sz val="8.25"/>
      <name val="Arial"/>
      <family val="2"/>
    </font>
    <font>
      <sz val="9.25"/>
      <name val="Arial"/>
      <family val="0"/>
    </font>
    <font>
      <sz val="5.75"/>
      <name val="Arial"/>
      <family val="2"/>
    </font>
    <font>
      <i/>
      <sz val="7"/>
      <name val="Verdana"/>
      <family val="2"/>
    </font>
    <font>
      <b/>
      <sz val="10"/>
      <name val="Arial"/>
      <family val="0"/>
    </font>
    <font>
      <b/>
      <sz val="10.25"/>
      <name val="Arial"/>
      <family val="0"/>
    </font>
    <font>
      <sz val="8.5"/>
      <name val="Arial"/>
      <family val="0"/>
    </font>
    <font>
      <sz val="6"/>
      <name val="Arial"/>
      <family val="2"/>
    </font>
    <font>
      <b/>
      <sz val="11.75"/>
      <name val="Arial"/>
      <family val="0"/>
    </font>
    <font>
      <sz val="9.75"/>
      <name val="Arial"/>
      <family val="0"/>
    </font>
    <font>
      <sz val="5"/>
      <name val="Arial"/>
      <family val="0"/>
    </font>
    <font>
      <b/>
      <sz val="9.75"/>
      <name val="Arial"/>
      <family val="2"/>
    </font>
    <font>
      <sz val="9"/>
      <name val="Arial"/>
      <family val="0"/>
    </font>
    <font>
      <sz val="6.75"/>
      <name val="Arial"/>
      <family val="2"/>
    </font>
    <font>
      <sz val="12"/>
      <name val="Arial"/>
      <family val="0"/>
    </font>
    <font>
      <b/>
      <sz val="7"/>
      <name val="Verdana"/>
      <family val="2"/>
    </font>
    <font>
      <i/>
      <sz val="7"/>
      <name val="Arial"/>
      <family val="2"/>
    </font>
    <font>
      <sz val="10"/>
      <color indexed="8"/>
      <name val="Arial"/>
      <family val="0"/>
    </font>
    <font>
      <b/>
      <sz val="12"/>
      <color indexed="8"/>
      <name val="Arial"/>
      <family val="2"/>
    </font>
    <font>
      <sz val="10"/>
      <color indexed="8"/>
      <name val="Verdana"/>
      <family val="2"/>
    </font>
    <font>
      <sz val="7"/>
      <color indexed="8"/>
      <name val="Verdana"/>
      <family val="2"/>
    </font>
    <font>
      <b/>
      <sz val="12"/>
      <name val="Verdana"/>
      <family val="2"/>
    </font>
    <font>
      <sz val="7.5"/>
      <name val="Arial"/>
      <family val="2"/>
    </font>
    <font>
      <sz val="10.75"/>
      <name val="Arial"/>
      <family val="0"/>
    </font>
    <font>
      <sz val="10.25"/>
      <name val="Arial"/>
      <family val="0"/>
    </font>
    <font>
      <sz val="7"/>
      <name val="Arial"/>
      <family val="2"/>
    </font>
    <font>
      <sz val="11.25"/>
      <name val="Arial"/>
      <family val="0"/>
    </font>
    <font>
      <sz val="11.5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3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>
        <color indexed="22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/>
      <right style="thin"/>
      <top style="thin">
        <color indexed="22"/>
      </top>
      <bottom>
        <color indexed="63"/>
      </bottom>
    </border>
    <border>
      <left style="thin"/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/>
      <top style="thin">
        <color indexed="22"/>
      </top>
      <bottom>
        <color indexed="63"/>
      </bottom>
    </border>
    <border>
      <left style="thin"/>
      <right style="thin"/>
      <top style="thin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 style="thin"/>
      <right style="thin">
        <color indexed="22"/>
      </right>
      <top>
        <color indexed="63"/>
      </top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>
        <color indexed="55"/>
      </right>
      <top style="thin"/>
      <bottom style="thin"/>
    </border>
    <border>
      <left>
        <color indexed="63"/>
      </left>
      <right style="thin"/>
      <top style="thin">
        <color indexed="22"/>
      </top>
      <bottom>
        <color indexed="63"/>
      </bottom>
    </border>
    <border>
      <left style="thin"/>
      <right style="thin"/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 style="thin">
        <color indexed="22"/>
      </bottom>
    </border>
    <border>
      <left style="thin"/>
      <right style="thin"/>
      <top style="thin"/>
      <bottom style="thin">
        <color indexed="22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/>
      <right style="thin"/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>
        <color indexed="55"/>
      </bottom>
    </border>
    <border>
      <left style="thin"/>
      <right style="thin"/>
      <top style="thin">
        <color indexed="55"/>
      </top>
      <bottom style="thin"/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2">
    <xf numFmtId="0" fontId="0" fillId="0" borderId="0" xfId="0" applyAlignment="1">
      <alignment/>
    </xf>
    <xf numFmtId="0" fontId="1" fillId="0" borderId="1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vertical="center"/>
    </xf>
    <xf numFmtId="0" fontId="4" fillId="0" borderId="0" xfId="0" applyFont="1" applyAlignment="1">
      <alignment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vertical="center"/>
    </xf>
    <xf numFmtId="0" fontId="1" fillId="0" borderId="4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11" fillId="0" borderId="1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Fill="1" applyAlignment="1">
      <alignment vertical="center"/>
    </xf>
    <xf numFmtId="0" fontId="11" fillId="0" borderId="1" xfId="0" applyFont="1" applyFill="1" applyBorder="1" applyAlignment="1">
      <alignment vertical="center"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0" fontId="11" fillId="0" borderId="5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0" fontId="0" fillId="0" borderId="0" xfId="0" applyAlignment="1">
      <alignment vertical="center" wrapText="1"/>
    </xf>
    <xf numFmtId="0" fontId="11" fillId="0" borderId="1" xfId="0" applyFont="1" applyFill="1" applyBorder="1" applyAlignment="1">
      <alignment vertical="center" wrapText="1"/>
    </xf>
    <xf numFmtId="0" fontId="12" fillId="0" borderId="6" xfId="0" applyFont="1" applyFill="1" applyBorder="1" applyAlignment="1">
      <alignment horizontal="left" vertical="center" wrapText="1"/>
    </xf>
    <xf numFmtId="164" fontId="12" fillId="0" borderId="6" xfId="18" applyNumberFormat="1" applyFont="1" applyFill="1" applyBorder="1" applyAlignment="1">
      <alignment horizontal="right" vertical="center" wrapText="1"/>
    </xf>
    <xf numFmtId="164" fontId="6" fillId="0" borderId="6" xfId="18" applyNumberFormat="1" applyFont="1" applyFill="1" applyBorder="1" applyAlignment="1">
      <alignment vertical="center" wrapText="1"/>
    </xf>
    <xf numFmtId="164" fontId="11" fillId="0" borderId="1" xfId="18" applyNumberFormat="1" applyFont="1" applyFill="1" applyBorder="1" applyAlignment="1">
      <alignment vertical="center"/>
    </xf>
    <xf numFmtId="0" fontId="12" fillId="0" borderId="7" xfId="0" applyFont="1" applyFill="1" applyBorder="1" applyAlignment="1">
      <alignment horizontal="left" wrapText="1"/>
    </xf>
    <xf numFmtId="164" fontId="12" fillId="0" borderId="8" xfId="18" applyNumberFormat="1" applyFont="1" applyFill="1" applyBorder="1" applyAlignment="1">
      <alignment horizontal="right" wrapText="1"/>
    </xf>
    <xf numFmtId="164" fontId="12" fillId="0" borderId="9" xfId="18" applyNumberFormat="1" applyFont="1" applyFill="1" applyBorder="1" applyAlignment="1">
      <alignment horizontal="right" wrapText="1"/>
    </xf>
    <xf numFmtId="164" fontId="12" fillId="0" borderId="10" xfId="18" applyNumberFormat="1" applyFont="1" applyFill="1" applyBorder="1" applyAlignment="1">
      <alignment horizontal="right" wrapText="1"/>
    </xf>
    <xf numFmtId="164" fontId="6" fillId="0" borderId="7" xfId="18" applyNumberFormat="1" applyFont="1" applyFill="1" applyBorder="1" applyAlignment="1">
      <alignment wrapText="1"/>
    </xf>
    <xf numFmtId="164" fontId="12" fillId="0" borderId="7" xfId="18" applyNumberFormat="1" applyFont="1" applyFill="1" applyBorder="1" applyAlignment="1">
      <alignment horizontal="right" wrapText="1"/>
    </xf>
    <xf numFmtId="0" fontId="11" fillId="0" borderId="0" xfId="0" applyFont="1" applyFill="1" applyAlignment="1">
      <alignment vertical="center"/>
    </xf>
    <xf numFmtId="0" fontId="12" fillId="0" borderId="7" xfId="0" applyFont="1" applyFill="1" applyBorder="1" applyAlignment="1">
      <alignment horizontal="left" vertical="center" wrapText="1"/>
    </xf>
    <xf numFmtId="164" fontId="12" fillId="0" borderId="8" xfId="18" applyNumberFormat="1" applyFont="1" applyFill="1" applyBorder="1" applyAlignment="1">
      <alignment horizontal="right" vertical="center" wrapText="1"/>
    </xf>
    <xf numFmtId="0" fontId="10" fillId="0" borderId="0" xfId="0" applyFont="1" applyFill="1" applyBorder="1" applyAlignment="1">
      <alignment horizontal="left" vertical="center" wrapText="1"/>
    </xf>
    <xf numFmtId="164" fontId="12" fillId="0" borderId="9" xfId="18" applyNumberFormat="1" applyFont="1" applyFill="1" applyBorder="1" applyAlignment="1">
      <alignment horizontal="right" vertical="center" wrapText="1"/>
    </xf>
    <xf numFmtId="164" fontId="12" fillId="0" borderId="10" xfId="18" applyNumberFormat="1" applyFont="1" applyFill="1" applyBorder="1" applyAlignment="1">
      <alignment horizontal="right" vertical="center" wrapText="1"/>
    </xf>
    <xf numFmtId="164" fontId="6" fillId="0" borderId="7" xfId="18" applyNumberFormat="1" applyFont="1" applyFill="1" applyBorder="1" applyAlignment="1">
      <alignment vertical="center" wrapText="1"/>
    </xf>
    <xf numFmtId="164" fontId="12" fillId="0" borderId="7" xfId="18" applyNumberFormat="1" applyFont="1" applyFill="1" applyBorder="1" applyAlignment="1">
      <alignment horizontal="right" vertical="center" wrapText="1"/>
    </xf>
    <xf numFmtId="164" fontId="11" fillId="0" borderId="4" xfId="18" applyNumberFormat="1" applyFont="1" applyFill="1" applyBorder="1" applyAlignment="1">
      <alignment vertical="center"/>
    </xf>
    <xf numFmtId="0" fontId="12" fillId="0" borderId="11" xfId="0" applyFont="1" applyFill="1" applyBorder="1" applyAlignment="1">
      <alignment horizontal="left" vertical="center" wrapText="1"/>
    </xf>
    <xf numFmtId="164" fontId="12" fillId="0" borderId="12" xfId="18" applyNumberFormat="1" applyFont="1" applyFill="1" applyBorder="1" applyAlignment="1">
      <alignment horizontal="right" vertical="center" wrapText="1"/>
    </xf>
    <xf numFmtId="164" fontId="11" fillId="0" borderId="2" xfId="18" applyNumberFormat="1" applyFont="1" applyFill="1" applyBorder="1" applyAlignment="1">
      <alignment vertical="center"/>
    </xf>
    <xf numFmtId="164" fontId="12" fillId="0" borderId="6" xfId="18" applyNumberFormat="1" applyFont="1" applyFill="1" applyBorder="1" applyAlignment="1">
      <alignment horizontal="right" wrapText="1"/>
    </xf>
    <xf numFmtId="164" fontId="6" fillId="0" borderId="6" xfId="18" applyNumberFormat="1" applyFont="1" applyFill="1" applyBorder="1" applyAlignment="1">
      <alignment wrapText="1"/>
    </xf>
    <xf numFmtId="0" fontId="12" fillId="0" borderId="6" xfId="0" applyFont="1" applyFill="1" applyBorder="1" applyAlignment="1">
      <alignment horizontal="left" wrapText="1"/>
    </xf>
    <xf numFmtId="0" fontId="11" fillId="0" borderId="0" xfId="0" applyFont="1" applyFill="1" applyAlignment="1">
      <alignment/>
    </xf>
    <xf numFmtId="0" fontId="11" fillId="0" borderId="0" xfId="0" applyFont="1" applyFill="1" applyBorder="1" applyAlignment="1">
      <alignment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4" fontId="3" fillId="0" borderId="8" xfId="0" applyNumberFormat="1" applyFont="1" applyFill="1" applyBorder="1" applyAlignment="1">
      <alignment vertical="center"/>
    </xf>
    <xf numFmtId="164" fontId="3" fillId="0" borderId="9" xfId="0" applyNumberFormat="1" applyFont="1" applyFill="1" applyBorder="1" applyAlignment="1">
      <alignment vertical="center"/>
    </xf>
    <xf numFmtId="164" fontId="1" fillId="0" borderId="9" xfId="0" applyNumberFormat="1" applyFont="1" applyFill="1" applyBorder="1" applyAlignment="1">
      <alignment vertical="center"/>
    </xf>
    <xf numFmtId="43" fontId="3" fillId="0" borderId="9" xfId="18" applyFont="1" applyFill="1" applyBorder="1" applyAlignment="1">
      <alignment vertical="center"/>
    </xf>
    <xf numFmtId="164" fontId="1" fillId="0" borderId="1" xfId="0" applyNumberFormat="1" applyFont="1" applyFill="1" applyBorder="1" applyAlignment="1">
      <alignment vertical="center"/>
    </xf>
    <xf numFmtId="43" fontId="1" fillId="0" borderId="1" xfId="18" applyFont="1" applyFill="1" applyBorder="1" applyAlignment="1">
      <alignment vertical="center"/>
    </xf>
    <xf numFmtId="0" fontId="15" fillId="0" borderId="0" xfId="0" applyFont="1" applyFill="1" applyAlignment="1">
      <alignment vertical="center"/>
    </xf>
    <xf numFmtId="0" fontId="16" fillId="0" borderId="3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43" fontId="3" fillId="0" borderId="13" xfId="0" applyNumberFormat="1" applyFont="1" applyFill="1" applyBorder="1" applyAlignment="1">
      <alignment vertical="center"/>
    </xf>
    <xf numFmtId="43" fontId="3" fillId="0" borderId="10" xfId="0" applyNumberFormat="1" applyFont="1" applyFill="1" applyBorder="1" applyAlignment="1">
      <alignment vertical="center"/>
    </xf>
    <xf numFmtId="43" fontId="1" fillId="0" borderId="4" xfId="0" applyNumberFormat="1" applyFont="1" applyFill="1" applyBorder="1" applyAlignment="1">
      <alignment vertical="center"/>
    </xf>
    <xf numFmtId="43" fontId="1" fillId="0" borderId="1" xfId="0" applyNumberFormat="1" applyFont="1" applyFill="1" applyBorder="1" applyAlignment="1">
      <alignment vertical="center"/>
    </xf>
    <xf numFmtId="0" fontId="21" fillId="0" borderId="0" xfId="0" applyFont="1" applyFill="1" applyAlignment="1">
      <alignment vertical="center"/>
    </xf>
    <xf numFmtId="0" fontId="27" fillId="0" borderId="0" xfId="0" applyFont="1" applyAlignment="1">
      <alignment/>
    </xf>
    <xf numFmtId="0" fontId="1" fillId="0" borderId="4" xfId="0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164" fontId="3" fillId="0" borderId="14" xfId="0" applyNumberFormat="1" applyFont="1" applyBorder="1" applyAlignment="1">
      <alignment vertical="center"/>
    </xf>
    <xf numFmtId="164" fontId="3" fillId="0" borderId="15" xfId="0" applyNumberFormat="1" applyFont="1" applyBorder="1" applyAlignment="1">
      <alignment vertical="center"/>
    </xf>
    <xf numFmtId="164" fontId="3" fillId="0" borderId="15" xfId="0" applyNumberFormat="1" applyFont="1" applyFill="1" applyBorder="1" applyAlignment="1">
      <alignment vertical="center"/>
    </xf>
    <xf numFmtId="164" fontId="1" fillId="0" borderId="1" xfId="0" applyNumberFormat="1" applyFont="1" applyBorder="1" applyAlignment="1">
      <alignment vertical="center"/>
    </xf>
    <xf numFmtId="0" fontId="7" fillId="0" borderId="0" xfId="0" applyFont="1" applyAlignment="1">
      <alignment/>
    </xf>
    <xf numFmtId="0" fontId="4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16" xfId="0" applyFont="1" applyBorder="1" applyAlignment="1">
      <alignment horizontal="center" vertical="center" wrapText="1"/>
    </xf>
    <xf numFmtId="0" fontId="20" fillId="0" borderId="0" xfId="0" applyFont="1" applyAlignment="1">
      <alignment horizontal="left" vertical="center" wrapText="1"/>
    </xf>
    <xf numFmtId="164" fontId="11" fillId="0" borderId="1" xfId="0" applyNumberFormat="1" applyFont="1" applyBorder="1" applyAlignment="1">
      <alignment vertical="center"/>
    </xf>
    <xf numFmtId="0" fontId="11" fillId="0" borderId="0" xfId="0" applyFont="1" applyFill="1" applyBorder="1" applyAlignment="1">
      <alignment vertical="center" wrapText="1"/>
    </xf>
    <xf numFmtId="0" fontId="0" fillId="0" borderId="0" xfId="0" applyBorder="1" applyAlignment="1">
      <alignment/>
    </xf>
    <xf numFmtId="43" fontId="11" fillId="0" borderId="1" xfId="18" applyFont="1" applyBorder="1" applyAlignment="1">
      <alignment vertical="center"/>
    </xf>
    <xf numFmtId="0" fontId="34" fillId="0" borderId="0" xfId="0" applyFont="1" applyFill="1" applyBorder="1" applyAlignment="1">
      <alignment vertical="center" wrapText="1"/>
    </xf>
    <xf numFmtId="164" fontId="34" fillId="0" borderId="0" xfId="18" applyNumberFormat="1" applyFont="1" applyFill="1" applyBorder="1" applyAlignment="1">
      <alignment horizontal="right" vertical="center" wrapText="1"/>
    </xf>
    <xf numFmtId="20" fontId="34" fillId="0" borderId="0" xfId="0" applyNumberFormat="1" applyFont="1" applyFill="1" applyBorder="1" applyAlignment="1">
      <alignment horizontal="right" vertical="center" wrapText="1"/>
    </xf>
    <xf numFmtId="165" fontId="34" fillId="0" borderId="0" xfId="18" applyNumberFormat="1" applyFont="1" applyFill="1" applyBorder="1" applyAlignment="1">
      <alignment horizontal="right" wrapText="1"/>
    </xf>
    <xf numFmtId="20" fontId="0" fillId="0" borderId="0" xfId="0" applyNumberFormat="1" applyBorder="1" applyAlignment="1">
      <alignment vertical="center"/>
    </xf>
    <xf numFmtId="164" fontId="0" fillId="0" borderId="0" xfId="18" applyNumberFormat="1" applyAlignment="1">
      <alignment vertical="center"/>
    </xf>
    <xf numFmtId="20" fontId="0" fillId="0" borderId="0" xfId="0" applyNumberFormat="1" applyAlignment="1">
      <alignment vertical="center"/>
    </xf>
    <xf numFmtId="164" fontId="0" fillId="0" borderId="0" xfId="18" applyNumberFormat="1" applyAlignment="1">
      <alignment vertical="center"/>
    </xf>
    <xf numFmtId="0" fontId="35" fillId="0" borderId="0" xfId="0" applyFont="1" applyFill="1" applyBorder="1" applyAlignment="1">
      <alignment vertical="center" wrapText="1"/>
    </xf>
    <xf numFmtId="164" fontId="35" fillId="0" borderId="0" xfId="18" applyNumberFormat="1" applyFont="1" applyFill="1" applyBorder="1" applyAlignment="1">
      <alignment horizontal="right" vertical="center" wrapText="1"/>
    </xf>
    <xf numFmtId="165" fontId="34" fillId="0" borderId="0" xfId="18" applyNumberFormat="1" applyFont="1" applyFill="1" applyBorder="1" applyAlignment="1">
      <alignment horizontal="right" vertical="center" wrapText="1"/>
    </xf>
    <xf numFmtId="43" fontId="0" fillId="0" borderId="0" xfId="18" applyAlignment="1">
      <alignment vertical="center"/>
    </xf>
    <xf numFmtId="0" fontId="7" fillId="0" borderId="3" xfId="0" applyFont="1" applyFill="1" applyBorder="1" applyAlignment="1">
      <alignment vertical="center"/>
    </xf>
    <xf numFmtId="164" fontId="7" fillId="0" borderId="15" xfId="0" applyNumberFormat="1" applyFont="1" applyBorder="1" applyAlignment="1">
      <alignment vertical="center"/>
    </xf>
    <xf numFmtId="43" fontId="7" fillId="0" borderId="17" xfId="18" applyFont="1" applyBorder="1" applyAlignment="1">
      <alignment vertical="center"/>
    </xf>
    <xf numFmtId="164" fontId="7" fillId="0" borderId="18" xfId="0" applyNumberFormat="1" applyFont="1" applyBorder="1" applyAlignment="1">
      <alignment vertical="center"/>
    </xf>
    <xf numFmtId="164" fontId="36" fillId="0" borderId="0" xfId="18" applyNumberFormat="1" applyFont="1" applyFill="1" applyBorder="1" applyAlignment="1">
      <alignment horizontal="right" vertical="center" wrapText="1"/>
    </xf>
    <xf numFmtId="20" fontId="4" fillId="0" borderId="0" xfId="0" applyNumberFormat="1" applyFont="1" applyBorder="1" applyAlignment="1">
      <alignment vertical="center"/>
    </xf>
    <xf numFmtId="20" fontId="36" fillId="0" borderId="0" xfId="0" applyNumberFormat="1" applyFont="1" applyFill="1" applyBorder="1" applyAlignment="1">
      <alignment horizontal="right" vertical="center" wrapText="1"/>
    </xf>
    <xf numFmtId="164" fontId="4" fillId="0" borderId="0" xfId="18" applyNumberFormat="1" applyFont="1" applyAlignment="1">
      <alignment vertical="center"/>
    </xf>
    <xf numFmtId="20" fontId="4" fillId="0" borderId="0" xfId="0" applyNumberFormat="1" applyFont="1" applyAlignment="1">
      <alignment vertical="center"/>
    </xf>
    <xf numFmtId="0" fontId="36" fillId="0" borderId="0" xfId="0" applyFont="1" applyFill="1" applyBorder="1" applyAlignment="1">
      <alignment vertical="center" wrapText="1"/>
    </xf>
    <xf numFmtId="165" fontId="36" fillId="0" borderId="0" xfId="18" applyNumberFormat="1" applyFont="1" applyFill="1" applyBorder="1" applyAlignment="1">
      <alignment horizontal="right" wrapText="1"/>
    </xf>
    <xf numFmtId="43" fontId="4" fillId="0" borderId="0" xfId="18" applyFont="1" applyAlignment="1">
      <alignment vertical="center"/>
    </xf>
    <xf numFmtId="43" fontId="7" fillId="2" borderId="17" xfId="18" applyFont="1" applyFill="1" applyBorder="1" applyAlignment="1">
      <alignment vertical="center"/>
    </xf>
    <xf numFmtId="0" fontId="37" fillId="0" borderId="0" xfId="0" applyFont="1" applyFill="1" applyBorder="1" applyAlignment="1">
      <alignment vertical="center"/>
    </xf>
    <xf numFmtId="0" fontId="7" fillId="0" borderId="3" xfId="0" applyFont="1" applyFill="1" applyBorder="1" applyAlignment="1">
      <alignment vertical="center" wrapText="1"/>
    </xf>
    <xf numFmtId="164" fontId="9" fillId="0" borderId="0" xfId="18" applyNumberFormat="1" applyFont="1" applyFill="1" applyBorder="1" applyAlignment="1">
      <alignment/>
    </xf>
    <xf numFmtId="43" fontId="3" fillId="0" borderId="14" xfId="18" applyFont="1" applyBorder="1" applyAlignment="1">
      <alignment vertical="center"/>
    </xf>
    <xf numFmtId="43" fontId="3" fillId="0" borderId="15" xfId="18" applyFont="1" applyBorder="1" applyAlignment="1">
      <alignment vertical="center"/>
    </xf>
    <xf numFmtId="43" fontId="3" fillId="0" borderId="15" xfId="18" applyFont="1" applyFill="1" applyBorder="1" applyAlignment="1">
      <alignment vertical="center"/>
    </xf>
    <xf numFmtId="43" fontId="1" fillId="0" borderId="1" xfId="18" applyFont="1" applyBorder="1" applyAlignment="1">
      <alignment vertical="center"/>
    </xf>
    <xf numFmtId="0" fontId="9" fillId="2" borderId="0" xfId="0" applyFont="1" applyFill="1" applyBorder="1" applyAlignment="1">
      <alignment/>
    </xf>
    <xf numFmtId="164" fontId="9" fillId="2" borderId="0" xfId="18" applyNumberFormat="1" applyFont="1" applyFill="1" applyBorder="1" applyAlignment="1">
      <alignment/>
    </xf>
    <xf numFmtId="43" fontId="9" fillId="2" borderId="0" xfId="18" applyFont="1" applyFill="1" applyBorder="1" applyAlignment="1">
      <alignment/>
    </xf>
    <xf numFmtId="0" fontId="0" fillId="0" borderId="0" xfId="0" applyFont="1" applyAlignment="1">
      <alignment/>
    </xf>
    <xf numFmtId="0" fontId="3" fillId="0" borderId="0" xfId="0" applyFont="1" applyFill="1" applyBorder="1" applyAlignment="1">
      <alignment vertical="center" wrapText="1"/>
    </xf>
    <xf numFmtId="164" fontId="3" fillId="0" borderId="0" xfId="18" applyNumberFormat="1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vertical="center"/>
    </xf>
    <xf numFmtId="164" fontId="3" fillId="0" borderId="0" xfId="0" applyNumberFormat="1" applyFont="1" applyBorder="1" applyAlignment="1">
      <alignment horizontal="center" vertical="center" wrapText="1"/>
    </xf>
    <xf numFmtId="43" fontId="3" fillId="0" borderId="0" xfId="18" applyFont="1" applyBorder="1" applyAlignment="1">
      <alignment horizontal="center" vertical="center" wrapText="1"/>
    </xf>
    <xf numFmtId="0" fontId="38" fillId="0" borderId="0" xfId="0" applyFont="1" applyAlignment="1">
      <alignment vertical="center"/>
    </xf>
    <xf numFmtId="49" fontId="32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/>
    </xf>
    <xf numFmtId="0" fontId="3" fillId="0" borderId="0" xfId="0" applyFont="1" applyAlignment="1">
      <alignment/>
    </xf>
    <xf numFmtId="0" fontId="11" fillId="0" borderId="0" xfId="0" applyFont="1" applyFill="1" applyBorder="1" applyAlignment="1">
      <alignment vertical="center"/>
    </xf>
    <xf numFmtId="164" fontId="11" fillId="0" borderId="0" xfId="18" applyNumberFormat="1" applyFont="1" applyFill="1" applyBorder="1" applyAlignment="1">
      <alignment horizontal="right" vertical="center" wrapText="1"/>
    </xf>
    <xf numFmtId="43" fontId="11" fillId="0" borderId="0" xfId="18" applyFont="1" applyFill="1" applyBorder="1" applyAlignment="1">
      <alignment vertical="center"/>
    </xf>
    <xf numFmtId="43" fontId="11" fillId="0" borderId="0" xfId="18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vertical="center" wrapText="1"/>
    </xf>
    <xf numFmtId="164" fontId="4" fillId="0" borderId="0" xfId="18" applyNumberFormat="1" applyFont="1" applyFill="1" applyBorder="1" applyAlignment="1">
      <alignment horizontal="right" vertical="center" wrapText="1"/>
    </xf>
    <xf numFmtId="164" fontId="4" fillId="0" borderId="0" xfId="18" applyNumberFormat="1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9" fillId="0" borderId="0" xfId="0" applyFont="1" applyAlignment="1">
      <alignment/>
    </xf>
    <xf numFmtId="43" fontId="7" fillId="0" borderId="17" xfId="18" applyFont="1" applyFill="1" applyBorder="1" applyAlignment="1">
      <alignment vertical="center"/>
    </xf>
    <xf numFmtId="0" fontId="7" fillId="0" borderId="18" xfId="0" applyFont="1" applyFill="1" applyBorder="1" applyAlignment="1">
      <alignment vertical="center"/>
    </xf>
    <xf numFmtId="164" fontId="7" fillId="0" borderId="18" xfId="0" applyNumberFormat="1" applyFont="1" applyBorder="1" applyAlignment="1">
      <alignment horizontal="center" vertical="center" wrapText="1"/>
    </xf>
    <xf numFmtId="164" fontId="11" fillId="0" borderId="1" xfId="0" applyNumberFormat="1" applyFont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43" fontId="7" fillId="0" borderId="15" xfId="18" applyFont="1" applyFill="1" applyBorder="1" applyAlignment="1">
      <alignment horizontal="center" vertical="center" wrapText="1"/>
    </xf>
    <xf numFmtId="43" fontId="11" fillId="0" borderId="1" xfId="18" applyFont="1" applyFill="1" applyBorder="1" applyAlignment="1">
      <alignment horizontal="center" vertical="center" wrapText="1"/>
    </xf>
    <xf numFmtId="43" fontId="7" fillId="0" borderId="19" xfId="18" applyFont="1" applyFill="1" applyBorder="1" applyAlignment="1">
      <alignment horizontal="center" vertical="center" wrapText="1"/>
    </xf>
    <xf numFmtId="43" fontId="7" fillId="0" borderId="20" xfId="18" applyFont="1" applyFill="1" applyBorder="1" applyAlignment="1">
      <alignment horizontal="center" vertical="center" wrapText="1"/>
    </xf>
    <xf numFmtId="164" fontId="11" fillId="0" borderId="1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/>
    </xf>
    <xf numFmtId="164" fontId="7" fillId="0" borderId="18" xfId="0" applyNumberFormat="1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 wrapText="1"/>
    </xf>
    <xf numFmtId="0" fontId="11" fillId="5" borderId="1" xfId="0" applyFont="1" applyFill="1" applyBorder="1" applyAlignment="1">
      <alignment horizontal="center" vertical="center" wrapText="1"/>
    </xf>
    <xf numFmtId="0" fontId="11" fillId="6" borderId="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164" fontId="7" fillId="0" borderId="0" xfId="18" applyNumberFormat="1" applyFont="1" applyFill="1" applyAlignment="1">
      <alignment vertical="center"/>
    </xf>
    <xf numFmtId="0" fontId="7" fillId="0" borderId="0" xfId="0" applyFont="1" applyFill="1" applyAlignment="1">
      <alignment/>
    </xf>
    <xf numFmtId="164" fontId="7" fillId="0" borderId="15" xfId="0" applyNumberFormat="1" applyFont="1" applyFill="1" applyBorder="1" applyAlignment="1">
      <alignment vertical="center"/>
    </xf>
    <xf numFmtId="164" fontId="7" fillId="0" borderId="18" xfId="0" applyNumberFormat="1" applyFont="1" applyFill="1" applyBorder="1" applyAlignment="1">
      <alignment vertical="center"/>
    </xf>
    <xf numFmtId="164" fontId="11" fillId="0" borderId="1" xfId="0" applyNumberFormat="1" applyFont="1" applyFill="1" applyBorder="1" applyAlignment="1">
      <alignment vertical="center"/>
    </xf>
    <xf numFmtId="43" fontId="11" fillId="0" borderId="1" xfId="18" applyFont="1" applyFill="1" applyBorder="1" applyAlignment="1">
      <alignment vertical="center"/>
    </xf>
    <xf numFmtId="49" fontId="32" fillId="0" borderId="2" xfId="0" applyNumberFormat="1" applyFont="1" applyFill="1" applyBorder="1" applyAlignment="1">
      <alignment horizontal="center" vertical="center" wrapText="1"/>
    </xf>
    <xf numFmtId="43" fontId="11" fillId="0" borderId="2" xfId="18" applyFont="1" applyFill="1" applyBorder="1" applyAlignment="1">
      <alignment vertical="center"/>
    </xf>
    <xf numFmtId="164" fontId="11" fillId="0" borderId="18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164" fontId="11" fillId="0" borderId="0" xfId="18" applyNumberFormat="1" applyFont="1" applyFill="1" applyAlignment="1">
      <alignment vertical="center"/>
    </xf>
    <xf numFmtId="0" fontId="7" fillId="0" borderId="0" xfId="0" applyFont="1" applyFill="1" applyBorder="1" applyAlignment="1">
      <alignment vertical="center" wrapText="1"/>
    </xf>
    <xf numFmtId="20" fontId="7" fillId="0" borderId="0" xfId="0" applyNumberFormat="1" applyFont="1" applyFill="1" applyBorder="1" applyAlignment="1">
      <alignment horizontal="right" vertical="center" wrapText="1"/>
    </xf>
    <xf numFmtId="164" fontId="7" fillId="0" borderId="0" xfId="18" applyNumberFormat="1" applyFont="1" applyFill="1" applyBorder="1" applyAlignment="1">
      <alignment horizontal="right" vertical="center" wrapText="1"/>
    </xf>
    <xf numFmtId="0" fontId="7" fillId="0" borderId="0" xfId="0" applyFont="1" applyFill="1" applyAlignment="1">
      <alignment/>
    </xf>
    <xf numFmtId="164" fontId="7" fillId="0" borderId="0" xfId="18" applyNumberFormat="1" applyFont="1" applyFill="1" applyBorder="1" applyAlignment="1">
      <alignment vertical="center" wrapText="1"/>
    </xf>
    <xf numFmtId="164" fontId="7" fillId="0" borderId="21" xfId="0" applyNumberFormat="1" applyFont="1" applyFill="1" applyBorder="1" applyAlignment="1">
      <alignment vertical="center"/>
    </xf>
    <xf numFmtId="0" fontId="38" fillId="0" borderId="0" xfId="0" applyFont="1" applyFill="1" applyBorder="1" applyAlignment="1">
      <alignment vertical="center" wrapText="1"/>
    </xf>
    <xf numFmtId="164" fontId="38" fillId="0" borderId="0" xfId="18" applyNumberFormat="1" applyFont="1" applyFill="1" applyBorder="1" applyAlignment="1">
      <alignment horizontal="right" vertical="center" wrapText="1"/>
    </xf>
    <xf numFmtId="0" fontId="0" fillId="0" borderId="0" xfId="0" applyFont="1" applyFill="1" applyAlignment="1">
      <alignment/>
    </xf>
    <xf numFmtId="164" fontId="4" fillId="0" borderId="0" xfId="18" applyNumberFormat="1" applyFont="1" applyFill="1" applyBorder="1" applyAlignment="1">
      <alignment vertical="center" wrapText="1"/>
    </xf>
    <xf numFmtId="43" fontId="3" fillId="0" borderId="10" xfId="18" applyFont="1" applyFill="1" applyBorder="1" applyAlignment="1">
      <alignment vertical="center"/>
    </xf>
    <xf numFmtId="164" fontId="12" fillId="0" borderId="22" xfId="18" applyNumberFormat="1" applyFont="1" applyFill="1" applyBorder="1" applyAlignment="1">
      <alignment horizontal="right" wrapText="1"/>
    </xf>
    <xf numFmtId="164" fontId="3" fillId="0" borderId="14" xfId="0" applyNumberFormat="1" applyFont="1" applyFill="1" applyBorder="1" applyAlignment="1">
      <alignment vertical="center"/>
    </xf>
    <xf numFmtId="43" fontId="3" fillId="0" borderId="14" xfId="18" applyFont="1" applyFill="1" applyBorder="1" applyAlignment="1">
      <alignment vertical="center"/>
    </xf>
    <xf numFmtId="0" fontId="8" fillId="0" borderId="1" xfId="0" applyFont="1" applyFill="1" applyBorder="1" applyAlignment="1">
      <alignment horizontal="center" vertical="center" wrapText="1"/>
    </xf>
    <xf numFmtId="0" fontId="37" fillId="0" borderId="0" xfId="0" applyFont="1" applyFill="1" applyBorder="1" applyAlignment="1">
      <alignment vertical="center"/>
    </xf>
    <xf numFmtId="164" fontId="36" fillId="0" borderId="0" xfId="18" applyNumberFormat="1" applyFont="1" applyFill="1" applyBorder="1" applyAlignment="1">
      <alignment horizontal="right" vertical="center" wrapText="1"/>
    </xf>
    <xf numFmtId="165" fontId="36" fillId="0" borderId="0" xfId="18" applyNumberFormat="1" applyFont="1" applyFill="1" applyBorder="1" applyAlignment="1">
      <alignment horizontal="right" wrapText="1"/>
    </xf>
    <xf numFmtId="0" fontId="16" fillId="0" borderId="0" xfId="0" applyFont="1" applyAlignment="1">
      <alignment/>
    </xf>
    <xf numFmtId="43" fontId="3" fillId="0" borderId="23" xfId="18" applyFont="1" applyFill="1" applyBorder="1" applyAlignment="1">
      <alignment vertical="center"/>
    </xf>
    <xf numFmtId="43" fontId="3" fillId="0" borderId="18" xfId="18" applyFont="1" applyFill="1" applyBorder="1" applyAlignment="1">
      <alignment vertical="center"/>
    </xf>
    <xf numFmtId="0" fontId="16" fillId="0" borderId="16" xfId="0" applyFont="1" applyBorder="1" applyAlignment="1">
      <alignment horizontal="center" vertical="center" wrapText="1"/>
    </xf>
    <xf numFmtId="164" fontId="16" fillId="0" borderId="14" xfId="0" applyNumberFormat="1" applyFont="1" applyBorder="1" applyAlignment="1">
      <alignment vertical="center"/>
    </xf>
    <xf numFmtId="164" fontId="16" fillId="0" borderId="15" xfId="0" applyNumberFormat="1" applyFont="1" applyBorder="1" applyAlignment="1">
      <alignment vertical="center"/>
    </xf>
    <xf numFmtId="0" fontId="6" fillId="0" borderId="1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1" fillId="0" borderId="24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11" fillId="0" borderId="4" xfId="0" applyFont="1" applyFill="1" applyBorder="1" applyAlignment="1">
      <alignment horizontal="left" vertical="center" wrapText="1"/>
    </xf>
    <xf numFmtId="0" fontId="11" fillId="0" borderId="24" xfId="0" applyFont="1" applyFill="1" applyBorder="1" applyAlignment="1">
      <alignment horizontal="left" vertical="center" wrapText="1"/>
    </xf>
    <xf numFmtId="0" fontId="11" fillId="0" borderId="2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/>
    </xf>
    <xf numFmtId="0" fontId="11" fillId="0" borderId="1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/>
    </xf>
    <xf numFmtId="0" fontId="11" fillId="0" borderId="25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/>
    </xf>
    <xf numFmtId="0" fontId="1" fillId="0" borderId="25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32" fillId="0" borderId="1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left" wrapText="1"/>
    </xf>
    <xf numFmtId="0" fontId="32" fillId="0" borderId="1" xfId="0" applyFont="1" applyFill="1" applyBorder="1" applyAlignment="1">
      <alignment horizontal="left" vertical="center"/>
    </xf>
    <xf numFmtId="0" fontId="7" fillId="2" borderId="0" xfId="0" applyFont="1" applyFill="1" applyAlignment="1">
      <alignment vertical="center" wrapText="1"/>
    </xf>
    <xf numFmtId="0" fontId="11" fillId="0" borderId="26" xfId="0" applyFont="1" applyFill="1" applyBorder="1" applyAlignment="1">
      <alignment horizontal="center" vertical="center" wrapText="1"/>
    </xf>
    <xf numFmtId="0" fontId="11" fillId="0" borderId="28" xfId="0" applyFont="1" applyFill="1" applyBorder="1" applyAlignment="1">
      <alignment horizontal="center" vertical="center" wrapText="1"/>
    </xf>
    <xf numFmtId="0" fontId="11" fillId="0" borderId="29" xfId="0" applyFont="1" applyBorder="1" applyAlignment="1">
      <alignment horizontal="center" vertical="center" wrapText="1"/>
    </xf>
    <xf numFmtId="0" fontId="11" fillId="0" borderId="30" xfId="0" applyFont="1" applyBorder="1" applyAlignment="1">
      <alignment horizontal="center" vertical="center" wrapText="1"/>
    </xf>
    <xf numFmtId="0" fontId="20" fillId="0" borderId="0" xfId="0" applyFont="1" applyAlignment="1">
      <alignment horizontal="left" vertical="center" wrapText="1"/>
    </xf>
    <xf numFmtId="0" fontId="32" fillId="0" borderId="31" xfId="0" applyFont="1" applyFill="1" applyBorder="1" applyAlignment="1">
      <alignment horizontal="left" vertical="center"/>
    </xf>
    <xf numFmtId="0" fontId="33" fillId="0" borderId="0" xfId="0" applyFont="1" applyAlignment="1">
      <alignment horizontal="left" wrapText="1"/>
    </xf>
    <xf numFmtId="0" fontId="32" fillId="0" borderId="29" xfId="0" applyFont="1" applyFill="1" applyBorder="1" applyAlignment="1">
      <alignment horizontal="left" vertical="center"/>
    </xf>
    <xf numFmtId="0" fontId="32" fillId="0" borderId="30" xfId="0" applyFont="1" applyFill="1" applyBorder="1" applyAlignment="1">
      <alignment horizontal="left" vertical="center"/>
    </xf>
    <xf numFmtId="0" fontId="11" fillId="0" borderId="5" xfId="0" applyFont="1" applyFill="1" applyBorder="1" applyAlignment="1">
      <alignment horizontal="center" vertical="center"/>
    </xf>
    <xf numFmtId="0" fontId="11" fillId="0" borderId="25" xfId="0" applyFont="1" applyFill="1" applyBorder="1" applyAlignment="1">
      <alignment horizontal="center" vertical="center"/>
    </xf>
    <xf numFmtId="49" fontId="32" fillId="0" borderId="5" xfId="0" applyNumberFormat="1" applyFont="1" applyFill="1" applyBorder="1" applyAlignment="1">
      <alignment horizontal="center" vertical="center" wrapText="1"/>
    </xf>
    <xf numFmtId="49" fontId="32" fillId="0" borderId="25" xfId="0" applyNumberFormat="1" applyFont="1" applyFill="1" applyBorder="1" applyAlignment="1">
      <alignment horizontal="center" vertical="center" wrapText="1"/>
    </xf>
    <xf numFmtId="49" fontId="32" fillId="0" borderId="1" xfId="0" applyNumberFormat="1" applyFont="1" applyFill="1" applyBorder="1" applyAlignment="1">
      <alignment horizontal="center" vertical="center" wrapText="1"/>
    </xf>
    <xf numFmtId="43" fontId="32" fillId="0" borderId="1" xfId="18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left" wrapText="1"/>
    </xf>
    <xf numFmtId="0" fontId="11" fillId="5" borderId="1" xfId="0" applyFont="1" applyFill="1" applyBorder="1" applyAlignment="1">
      <alignment horizontal="center" vertical="center" wrapText="1"/>
    </xf>
    <xf numFmtId="0" fontId="11" fillId="6" borderId="1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left" vertical="center" wrapText="1"/>
    </xf>
    <xf numFmtId="43" fontId="32" fillId="0" borderId="2" xfId="18" applyFont="1" applyFill="1" applyBorder="1" applyAlignment="1">
      <alignment horizontal="center" vertical="center"/>
    </xf>
  </cellXfs>
  <cellStyles count="10">
    <cellStyle name="Normal" xfId="0"/>
    <cellStyle name="Hyperlink" xfId="15"/>
    <cellStyle name="Followed Hyperlink" xfId="16"/>
    <cellStyle name="Euro" xfId="17"/>
    <cellStyle name="Comma" xfId="18"/>
    <cellStyle name="Comma [0]" xfId="19"/>
    <cellStyle name="Percent" xfId="20"/>
    <cellStyle name="Currency" xfId="21"/>
    <cellStyle name="Valuta (0)_TABELLE ANALISI scinf 2002_2003.xls" xfId="22"/>
    <cellStyle name="Currency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>
                <a:latin typeface="Arial"/>
                <a:ea typeface="Arial"/>
                <a:cs typeface="Arial"/>
              </a:rPr>
              <a:t>Totale servzi (nidi d'infanzia, micro-nidi e sezioni di nido aggregate a scuole dell'infanzia o altri servizi ed.vi e scolastici)  pubblici e privati - a.s. 2007/2008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5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CC00"/>
              </a:solidFill>
            </c:spPr>
          </c:dPt>
          <c:dPt>
            <c:idx val="2"/>
            <c:invertIfNegative val="0"/>
            <c:spPr>
              <a:solidFill>
                <a:srgbClr val="FF99CC"/>
              </a:solidFill>
            </c:spPr>
          </c:dPt>
          <c:dPt>
            <c:idx val="3"/>
            <c:invertIfNegative val="0"/>
            <c:spPr>
              <a:solidFill>
                <a:srgbClr val="00FF00"/>
              </a:solidFill>
            </c:spPr>
          </c:dPt>
          <c:dPt>
            <c:idx val="4"/>
            <c:invertIfNegative val="0"/>
            <c:spPr>
              <a:solidFill>
                <a:srgbClr val="FFFF00"/>
              </a:solidFill>
            </c:spPr>
          </c:dPt>
          <c:dPt>
            <c:idx val="5"/>
            <c:invertIfNegative val="0"/>
            <c:spPr>
              <a:solidFill>
                <a:srgbClr val="FF6600"/>
              </a:solidFill>
            </c:spPr>
          </c:dPt>
          <c:dPt>
            <c:idx val="6"/>
            <c:invertIfNegative val="0"/>
            <c:spPr>
              <a:solidFill>
                <a:srgbClr val="00FFFF"/>
              </a:solidFill>
            </c:spPr>
          </c:dPt>
          <c:dPt>
            <c:idx val="7"/>
            <c:invertIfNegative val="0"/>
            <c:spPr>
              <a:solidFill>
                <a:srgbClr val="FF8080"/>
              </a:solidFill>
            </c:spPr>
          </c:dPt>
          <c:dPt>
            <c:idx val="8"/>
            <c:invertIfNegative val="0"/>
            <c:spPr>
              <a:solidFill>
                <a:srgbClr val="3366FF"/>
              </a:solidFill>
            </c:spPr>
          </c:dPt>
          <c:cat>
            <c:strRef>
              <c:f>'tavola 02_01'!$B$20:$B$28</c:f>
              <c:strCache/>
            </c:strRef>
          </c:cat>
          <c:val>
            <c:numRef>
              <c:f>'tavola 02_01'!$C$20:$C$28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hape val="box"/>
        </c:ser>
        <c:gapDepth val="0"/>
        <c:shape val="box"/>
        <c:axId val="30907230"/>
        <c:axId val="20457663"/>
      </c:bar3DChart>
      <c:catAx>
        <c:axId val="309072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575" b="0" i="0" u="none" baseline="0">
                <a:latin typeface="Arial"/>
                <a:ea typeface="Arial"/>
                <a:cs typeface="Arial"/>
              </a:defRPr>
            </a:pPr>
          </a:p>
        </c:txPr>
        <c:crossAx val="20457663"/>
        <c:crosses val="autoZero"/>
        <c:auto val="1"/>
        <c:lblOffset val="100"/>
        <c:noMultiLvlLbl val="0"/>
      </c:catAx>
      <c:valAx>
        <c:axId val="2045766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75" b="0" i="0" u="none" baseline="0">
                <a:latin typeface="Arial"/>
                <a:ea typeface="Arial"/>
                <a:cs typeface="Arial"/>
              </a:defRPr>
            </a:pPr>
          </a:p>
        </c:txPr>
        <c:crossAx val="30907230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Nidi d'infanzia a gestione privata: sezioni a tempo pieno e sezione a tempo parziale - a.s.2007/2008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'tavola 02_10'!$D$23</c:f>
              <c:strCache>
                <c:ptCount val="1"/>
                <c:pt idx="0">
                  <c:v>sezioni a tempo pieno</c:v>
                </c:pt>
              </c:strCache>
            </c:strRef>
          </c:tx>
          <c:spPr>
            <a:solidFill>
              <a:srgbClr val="FF66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'tavola 02_10'!$C$24:$C$32</c:f>
              <c:strCache/>
            </c:strRef>
          </c:cat>
          <c:val>
            <c:numRef>
              <c:f>'tavola 02_10'!$D$24:$D$32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hape val="cylinder"/>
        </c:ser>
        <c:ser>
          <c:idx val="1"/>
          <c:order val="1"/>
          <c:tx>
            <c:strRef>
              <c:f>'tavola 02_10'!$E$23</c:f>
              <c:strCache>
                <c:ptCount val="1"/>
                <c:pt idx="0">
                  <c:v>sezioni a tempo parziale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'tavola 02_10'!$C$24:$C$32</c:f>
              <c:strCache/>
            </c:strRef>
          </c:cat>
          <c:val>
            <c:numRef>
              <c:f>'tavola 02_10'!$E$24:$E$32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hape val="cylinder"/>
        </c:ser>
        <c:overlap val="100"/>
        <c:shape val="cylinder"/>
        <c:axId val="25438492"/>
        <c:axId val="47251933"/>
      </c:bar3DChart>
      <c:catAx>
        <c:axId val="254384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7251933"/>
        <c:crosses val="autoZero"/>
        <c:auto val="1"/>
        <c:lblOffset val="100"/>
        <c:noMultiLvlLbl val="0"/>
      </c:catAx>
      <c:valAx>
        <c:axId val="4725193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543849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700" b="0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solidFill>
          <a:srgbClr val="FFCC99"/>
        </a:solidFill>
        <a:ln w="12700">
          <a:solidFill>
            <a:srgbClr val="C0C0C0"/>
          </a:solidFill>
          <a:prstDash val="lgDashDotDot"/>
        </a:ln>
      </c:spPr>
      <c:thickness val="0"/>
    </c:sideWall>
    <c:backWall>
      <c:spPr>
        <a:solidFill>
          <a:srgbClr val="FFCC99"/>
        </a:solidFill>
        <a:ln w="12700">
          <a:solidFill>
            <a:srgbClr val="C0C0C0"/>
          </a:solidFill>
          <a:prstDash val="lgDashDotDot"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latin typeface="Arial"/>
                <a:ea typeface="Arial"/>
                <a:cs typeface="Arial"/>
              </a:rPr>
              <a:t>Totale servizi comunali/pubblici (nidi d'infanzia, micro-nidi, sezioni di nido aggregate a scuole dell'infanzia) - a.s. 2007/2008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7"/>
          <c:y val="0.14375"/>
          <c:w val="0.86775"/>
          <c:h val="0.81275"/>
        </c:manualLayout>
      </c:layout>
      <c:bar3D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FF00"/>
              </a:solidFill>
            </c:spPr>
          </c:dPt>
          <c:dPt>
            <c:idx val="1"/>
            <c:invertIfNegative val="0"/>
            <c:spPr>
              <a:solidFill>
                <a:srgbClr val="FF6600"/>
              </a:solidFill>
            </c:spPr>
          </c:dPt>
          <c:dPt>
            <c:idx val="2"/>
            <c:invertIfNegative val="0"/>
            <c:spPr>
              <a:solidFill>
                <a:srgbClr val="00FFFF"/>
              </a:solidFill>
            </c:spPr>
          </c:dPt>
          <c:dPt>
            <c:idx val="3"/>
            <c:invertIfNegative val="0"/>
            <c:spPr>
              <a:solidFill>
                <a:srgbClr val="FF0000"/>
              </a:solidFill>
            </c:spPr>
          </c:dPt>
          <c:dPt>
            <c:idx val="5"/>
            <c:invertIfNegative val="0"/>
            <c:spPr>
              <a:solidFill>
                <a:srgbClr val="CCFFFF"/>
              </a:solidFill>
            </c:spPr>
          </c:dPt>
          <c:dPt>
            <c:idx val="6"/>
            <c:invertIfNegative val="0"/>
            <c:spPr>
              <a:solidFill>
                <a:srgbClr val="FF9900"/>
              </a:solidFill>
            </c:spPr>
          </c:dPt>
          <c:dPt>
            <c:idx val="7"/>
            <c:invertIfNegative val="0"/>
            <c:spPr>
              <a:solidFill>
                <a:srgbClr val="3366FF"/>
              </a:solidFill>
            </c:spPr>
          </c:dPt>
          <c:dPt>
            <c:idx val="8"/>
            <c:invertIfNegative val="0"/>
            <c:spPr>
              <a:solidFill>
                <a:srgbClr val="FF00FF"/>
              </a:solidFill>
            </c:spPr>
          </c:dPt>
          <c:cat>
            <c:strRef>
              <c:f>'tavola 02_02'!$B$20:$B$28</c:f>
              <c:strCache/>
            </c:strRef>
          </c:cat>
          <c:val>
            <c:numRef>
              <c:f>'tavola 02_02'!$C$20:$C$28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hape val="cylinder"/>
        </c:ser>
        <c:shape val="cylinder"/>
        <c:axId val="46457968"/>
        <c:axId val="4999025"/>
      </c:bar3DChart>
      <c:catAx>
        <c:axId val="464579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4999025"/>
        <c:crosses val="autoZero"/>
        <c:auto val="1"/>
        <c:lblOffset val="100"/>
        <c:noMultiLvlLbl val="0"/>
      </c:catAx>
      <c:valAx>
        <c:axId val="499902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46457968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CFFFF"/>
        </a:solidFill>
        <a:ln w="3175">
          <a:solidFill>
            <a:srgbClr val="C0C0C0"/>
          </a:solidFill>
          <a:prstDash val="sysDot"/>
        </a:ln>
      </c:spPr>
      <c:thickness val="0"/>
    </c:sideWall>
    <c:backWall>
      <c:spPr>
        <a:solidFill>
          <a:srgbClr val="CCFFFF"/>
        </a:solidFill>
        <a:ln w="3175">
          <a:solidFill>
            <a:srgbClr val="C0C0C0"/>
          </a:solidFill>
          <a:prstDash val="sysDot"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Servizi a gestione indiretta comunale/pubblica: nidi d'infanzia, micro-nidi, sezioni di nido aggregate a scuole dell'infanzia:  - a.s. 2007/2008
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</c:spPr>
          </c:dPt>
          <c:dPt>
            <c:idx val="1"/>
            <c:spPr>
              <a:solidFill>
                <a:srgbClr val="FFCC00"/>
              </a:solidFill>
            </c:spPr>
          </c:dPt>
          <c:dPt>
            <c:idx val="2"/>
            <c:spPr>
              <a:solidFill>
                <a:srgbClr val="00FFFF"/>
              </a:solidFill>
            </c:spPr>
          </c:dPt>
          <c:dPt>
            <c:idx val="3"/>
            <c:spPr>
              <a:solidFill>
                <a:srgbClr val="00FF00"/>
              </a:solidFill>
            </c:spPr>
          </c:dPt>
          <c:dPt>
            <c:idx val="4"/>
            <c:spPr>
              <a:solidFill>
                <a:srgbClr val="FFFF00"/>
              </a:solidFill>
            </c:spPr>
          </c:dPt>
          <c:dPt>
            <c:idx val="5"/>
            <c:spPr>
              <a:solidFill>
                <a:srgbClr val="FF00FF"/>
              </a:solidFill>
            </c:spPr>
          </c:dPt>
          <c:dPt>
            <c:idx val="6"/>
            <c:spPr>
              <a:solidFill>
                <a:srgbClr val="FF9900"/>
              </a:solidFill>
            </c:spPr>
          </c:dPt>
          <c:dPt>
            <c:idx val="7"/>
            <c:spPr>
              <a:solidFill>
                <a:srgbClr val="00CCFF"/>
              </a:solidFill>
            </c:spPr>
          </c:dPt>
          <c:dLbls>
            <c:dLbl>
              <c:idx val="0"/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'tavola 02_03'!$B$21:$B$29</c:f>
              <c:strCache/>
            </c:strRef>
          </c:cat>
          <c:val>
            <c:numRef>
              <c:f>'tavola 02_03'!$C$21:$C$29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latin typeface="Arial"/>
                <a:ea typeface="Arial"/>
                <a:cs typeface="Arial"/>
              </a:rPr>
              <a:t>Servizi privati in convenzioni con Comuni: nidi d'infanzia, micro-nidi e sezioni di nido aggregate a scuole dell'infanzia - a.s. 2007/2008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'tavola 02_04'!$D$20</c:f>
              <c:strCache>
                <c:ptCount val="1"/>
                <c:pt idx="0">
                  <c:v>Totale servizi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FFFF00"/>
              </a:solidFill>
            </c:spPr>
          </c:dPt>
          <c:dPt>
            <c:idx val="2"/>
            <c:invertIfNegative val="0"/>
            <c:spPr>
              <a:solidFill>
                <a:srgbClr val="00CCFF"/>
              </a:solidFill>
            </c:spPr>
          </c:dPt>
          <c:dPt>
            <c:idx val="3"/>
            <c:invertIfNegative val="0"/>
            <c:spPr>
              <a:solidFill>
                <a:srgbClr val="FF00FF"/>
              </a:solidFill>
            </c:spPr>
          </c:dPt>
          <c:dPt>
            <c:idx val="4"/>
            <c:invertIfNegative val="0"/>
            <c:spPr>
              <a:solidFill>
                <a:srgbClr val="FF9900"/>
              </a:solidFill>
            </c:spPr>
          </c:dPt>
          <c:dPt>
            <c:idx val="5"/>
            <c:invertIfNegative val="0"/>
            <c:spPr>
              <a:solidFill>
                <a:srgbClr val="FF99CC"/>
              </a:solidFill>
            </c:spPr>
          </c:dPt>
          <c:dPt>
            <c:idx val="6"/>
            <c:invertIfNegative val="0"/>
            <c:spPr>
              <a:solidFill>
                <a:srgbClr val="FF6600"/>
              </a:solidFill>
            </c:spPr>
          </c:dPt>
          <c:dPt>
            <c:idx val="7"/>
            <c:invertIfNegative val="0"/>
            <c:spPr>
              <a:solidFill>
                <a:srgbClr val="008080"/>
              </a:solidFill>
            </c:spPr>
          </c:dPt>
          <c:dPt>
            <c:idx val="8"/>
            <c:invertIfNegative val="0"/>
            <c:spPr>
              <a:solidFill>
                <a:srgbClr val="FF99CC"/>
              </a:solidFill>
            </c:spPr>
          </c:dPt>
          <c:cat>
            <c:strRef>
              <c:f>'tavola 02_04'!$C$21:$C$29</c:f>
              <c:strCache/>
            </c:strRef>
          </c:cat>
          <c:val>
            <c:numRef>
              <c:f>'tavola 02_04'!$D$21:$D$29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hape val="cylinder"/>
        </c:ser>
        <c:shape val="cylinder"/>
        <c:axId val="2267842"/>
        <c:axId val="49477475"/>
      </c:bar3DChart>
      <c:catAx>
        <c:axId val="22678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49477475"/>
        <c:crosses val="autoZero"/>
        <c:auto val="1"/>
        <c:lblOffset val="100"/>
        <c:noMultiLvlLbl val="0"/>
      </c:catAx>
      <c:valAx>
        <c:axId val="4947747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lgDashDot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226784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CFFCC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CFFCC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latin typeface="Arial"/>
                <a:ea typeface="Arial"/>
                <a:cs typeface="Arial"/>
              </a:rPr>
              <a:t>Servizi a gestione privata: nidi d'infanzia, micro-nidi e sezioni di nido aggregate a scuola dell'infanzia - a.s. 2007/2008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tx>
            <c:strRef>
              <c:f>'tavola 02_05'!$C$19</c:f>
              <c:strCache>
                <c:ptCount val="1"/>
                <c:pt idx="0">
                  <c:v>Totale servizi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spPr>
              <a:solidFill>
                <a:srgbClr val="FF0000"/>
              </a:solidFill>
            </c:spPr>
          </c:dPt>
          <c:dPt>
            <c:idx val="2"/>
            <c:spPr>
              <a:solidFill>
                <a:srgbClr val="FF00FF"/>
              </a:solidFill>
            </c:spPr>
          </c:dPt>
          <c:dPt>
            <c:idx val="3"/>
            <c:spPr>
              <a:solidFill>
                <a:srgbClr val="00FFFF"/>
              </a:solidFill>
            </c:spPr>
          </c:dPt>
          <c:dPt>
            <c:idx val="4"/>
            <c:spPr>
              <a:solidFill>
                <a:srgbClr val="FF6600"/>
              </a:solidFill>
            </c:spPr>
          </c:dPt>
          <c:dPt>
            <c:idx val="6"/>
            <c:spPr>
              <a:solidFill>
                <a:srgbClr val="00FF00"/>
              </a:solidFill>
            </c:spPr>
          </c:dPt>
          <c:dPt>
            <c:idx val="7"/>
            <c:spPr>
              <a:solidFill>
                <a:srgbClr val="FFFF00"/>
              </a:solidFill>
            </c:spPr>
          </c:dP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'tavola 02_05'!$B$20:$B$28</c:f>
              <c:strCache/>
            </c:strRef>
          </c:cat>
          <c:val>
            <c:numRef>
              <c:f>'tavola 02_05'!$C$20:$C$28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latin typeface="Arial"/>
                <a:ea typeface="Arial"/>
                <a:cs typeface="Arial"/>
              </a:rPr>
              <a:t>Nidi d'infanzia: sezioni a tempo pieno e a tempo parziale - a.s. 2007/2008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025"/>
          <c:y val="0.19125"/>
          <c:w val="0.7245"/>
          <c:h val="0.7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'tavola 02_06'!$C$19</c:f>
              <c:strCache>
                <c:ptCount val="1"/>
                <c:pt idx="0">
                  <c:v>N. sezioni a tempo pieno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'tavola 02_06'!$B$20:$B$28</c:f>
              <c:strCache/>
            </c:strRef>
          </c:cat>
          <c:val>
            <c:numRef>
              <c:f>'tavola 02_06'!$C$20:$C$28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1"/>
          <c:order val="1"/>
          <c:tx>
            <c:strRef>
              <c:f>'tavola 02_06'!$D$19</c:f>
              <c:strCache>
                <c:ptCount val="1"/>
                <c:pt idx="0">
                  <c:v>N. sezioni a tempo parziale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'tavola 02_06'!$B$20:$B$28</c:f>
              <c:strCache/>
            </c:strRef>
          </c:cat>
          <c:val>
            <c:numRef>
              <c:f>'tavola 02_06'!$D$20:$D$28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overlap val="100"/>
        <c:axId val="48252500"/>
        <c:axId val="16138389"/>
      </c:barChart>
      <c:catAx>
        <c:axId val="482525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6138389"/>
        <c:crosses val="autoZero"/>
        <c:auto val="1"/>
        <c:lblOffset val="100"/>
        <c:noMultiLvlLbl val="0"/>
      </c:catAx>
      <c:valAx>
        <c:axId val="1613838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50" b="0" i="0" u="none" baseline="0">
                <a:latin typeface="Arial"/>
                <a:ea typeface="Arial"/>
                <a:cs typeface="Arial"/>
              </a:defRPr>
            </a:pPr>
          </a:p>
        </c:txPr>
        <c:crossAx val="48252500"/>
        <c:crossesAt val="1"/>
        <c:crossBetween val="between"/>
        <c:dispUnits/>
      </c:valAx>
      <c:spPr>
        <a:solidFill>
          <a:srgbClr val="00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875"/>
          <c:y val="0.544"/>
          <c:w val="0.25125"/>
          <c:h val="0.0805"/>
        </c:manualLayout>
      </c:layout>
      <c:overlay val="0"/>
      <c:txPr>
        <a:bodyPr vert="horz" rot="0"/>
        <a:lstStyle/>
        <a:p>
          <a:pPr>
            <a:defRPr lang="en-US" cap="none" sz="7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Nidi d'infanzia a gestione pubblica: sezioni a tempo pieno e a tempo parziale - a.s. 2007/2008</a:t>
            </a:r>
          </a:p>
        </c:rich>
      </c:tx>
      <c:layout/>
      <c:spPr>
        <a:noFill/>
        <a:ln>
          <a:noFill/>
        </a:ln>
      </c:spPr>
    </c:title>
    <c:view3D>
      <c:rotX val="11"/>
      <c:rotY val="40"/>
      <c:depthPercent val="100"/>
      <c:rAngAx val="1"/>
    </c:view3D>
    <c:plotArea>
      <c:layout>
        <c:manualLayout>
          <c:xMode val="edge"/>
          <c:yMode val="edge"/>
          <c:x val="0"/>
          <c:y val="0.18425"/>
          <c:w val="0.7765"/>
          <c:h val="0.787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'tavola 02_07'!$C$21</c:f>
              <c:strCache>
                <c:ptCount val="1"/>
                <c:pt idx="0">
                  <c:v>N. sezioni a tempo pieno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'tavola 02_07'!$B$22:$B$30</c:f>
              <c:strCache/>
            </c:strRef>
          </c:cat>
          <c:val>
            <c:numRef>
              <c:f>'tavola 02_07'!$C$22:$C$30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'tavola 02_07'!$D$21</c:f>
              <c:strCache>
                <c:ptCount val="1"/>
                <c:pt idx="0">
                  <c:v>N. sezioni a tempo parziale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'tavola 02_07'!$B$22:$B$30</c:f>
              <c:strCache/>
            </c:strRef>
          </c:cat>
          <c:val>
            <c:numRef>
              <c:f>'tavola 02_07'!$D$22:$D$30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hape val="box"/>
        </c:ser>
        <c:overlap val="100"/>
        <c:shape val="box"/>
        <c:axId val="32141094"/>
        <c:axId val="53291783"/>
      </c:bar3DChart>
      <c:catAx>
        <c:axId val="321410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53291783"/>
        <c:crosses val="autoZero"/>
        <c:auto val="1"/>
        <c:lblOffset val="100"/>
        <c:noMultiLvlLbl val="0"/>
      </c:catAx>
      <c:valAx>
        <c:axId val="5329178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3214109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685"/>
          <c:y val="0.5375"/>
          <c:w val="0.229"/>
          <c:h val="0.079"/>
        </c:manualLayout>
      </c:layout>
      <c:overlay val="0"/>
      <c:txPr>
        <a:bodyPr vert="horz" rot="0"/>
        <a:lstStyle/>
        <a:p>
          <a:pPr>
            <a:defRPr lang="en-US" cap="none" sz="700" b="0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solidFill>
          <a:srgbClr val="FFFFFF"/>
        </a:solidFill>
        <a:ln w="3175">
          <a:solidFill>
            <a:srgbClr val="C0C0C0"/>
          </a:solidFill>
          <a:prstDash val="dash"/>
        </a:ln>
      </c:spPr>
      <c:thickness val="0"/>
    </c:sideWall>
    <c:backWall>
      <c:spPr>
        <a:solidFill>
          <a:srgbClr val="FFFFFF"/>
        </a:solidFill>
        <a:ln w="3175">
          <a:solidFill>
            <a:srgbClr val="C0C0C0"/>
          </a:solidFill>
          <a:prstDash val="dash"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Nidi d'infanzia a gestione pubblica indiretta: sezioni a tempo pieno e a tempo parziale - a.s. 2007/2008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'tavola 02_08'!$D$19</c:f>
              <c:strCache>
                <c:ptCount val="1"/>
                <c:pt idx="0">
                  <c:v>N. sezioni a tempo pieno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'tavola 02_08'!$C$20:$C$28</c:f>
              <c:strCache/>
            </c:strRef>
          </c:cat>
          <c:val>
            <c:numRef>
              <c:f>'tavola 02_08'!$D$20:$D$28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1"/>
          <c:order val="1"/>
          <c:tx>
            <c:strRef>
              <c:f>'tavola 02_08'!$E$19</c:f>
              <c:strCache>
                <c:ptCount val="1"/>
                <c:pt idx="0">
                  <c:v>N. sezioni a tempo parziale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'tavola 02_08'!$C$20:$C$28</c:f>
              <c:strCache/>
            </c:strRef>
          </c:cat>
          <c:val>
            <c:numRef>
              <c:f>'tavola 02_08'!$E$20:$E$28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axId val="21667128"/>
        <c:axId val="10206905"/>
      </c:barChart>
      <c:catAx>
        <c:axId val="216671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0206905"/>
        <c:crosses val="autoZero"/>
        <c:auto val="1"/>
        <c:lblOffset val="100"/>
        <c:noMultiLvlLbl val="0"/>
      </c:catAx>
      <c:valAx>
        <c:axId val="10206905"/>
        <c:scaling>
          <c:orientation val="minMax"/>
        </c:scaling>
        <c:axPos val="l"/>
        <c:majorGridlines>
          <c:spPr>
            <a:ln w="3175">
              <a:solidFill>
                <a:srgbClr val="0000FF"/>
              </a:solidFill>
              <a:prstDash val="dash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1667128"/>
        <c:crossesAt val="1"/>
        <c:crossBetween val="between"/>
        <c:dispUnits/>
      </c:valAx>
      <c:spPr>
        <a:solidFill>
          <a:srgbClr val="CCFFFF"/>
        </a:solidFill>
        <a:ln w="12700">
          <a:solidFill>
            <a:srgbClr val="0000FF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7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Nidi d'infanzia a gestione privata in convezione con i Comuni: sezioni a tempo pieno e a part time - a.s. 2007/2008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'tavola 02_09'!$C$21</c:f>
              <c:strCache>
                <c:ptCount val="1"/>
                <c:pt idx="0">
                  <c:v>sezioni a tempo pieno</c:v>
                </c:pt>
              </c:strCache>
            </c:strRef>
          </c:tx>
          <c:spPr>
            <a:solidFill>
              <a:srgbClr val="FF99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'tavola 02_09'!$B$22:$B$30</c:f>
              <c:strCache/>
            </c:strRef>
          </c:cat>
          <c:val>
            <c:numRef>
              <c:f>'tavola 02_09'!$C$22:$C$30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1"/>
          <c:order val="1"/>
          <c:tx>
            <c:strRef>
              <c:f>'tavola 02_09'!$D$21</c:f>
              <c:strCache>
                <c:ptCount val="1"/>
                <c:pt idx="0">
                  <c:v>sezioni a tempo parziale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'tavola 02_09'!$B$22:$B$30</c:f>
              <c:strCache/>
            </c:strRef>
          </c:cat>
          <c:val>
            <c:numRef>
              <c:f>'tavola 02_09'!$D$22:$D$30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overlap val="100"/>
        <c:axId val="21452938"/>
        <c:axId val="59966379"/>
      </c:barChart>
      <c:catAx>
        <c:axId val="21452938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9966379"/>
        <c:crosses val="autoZero"/>
        <c:auto val="1"/>
        <c:lblOffset val="100"/>
        <c:noMultiLvlLbl val="0"/>
      </c:catAx>
      <c:valAx>
        <c:axId val="59966379"/>
        <c:scaling>
          <c:orientation val="minMax"/>
        </c:scaling>
        <c:axPos val="t"/>
        <c:majorGridlines>
          <c:spPr>
            <a:ln w="3175">
              <a:solidFill>
                <a:srgbClr val="C0C0C0"/>
              </a:solidFill>
              <a:prstDash val="dash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1452938"/>
        <c:crossesAt val="1"/>
        <c:crossBetween val="between"/>
        <c:dispUnits/>
      </c:valAx>
      <c:spPr>
        <a:solidFill>
          <a:srgbClr val="CCFFCC"/>
        </a:solidFill>
        <a:ln w="12700">
          <a:solidFill>
            <a:srgbClr val="C0C0C0"/>
          </a:solidFill>
          <a:prstDash val="dashDot"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7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17</xdr:row>
      <xdr:rowOff>19050</xdr:rowOff>
    </xdr:from>
    <xdr:to>
      <xdr:col>7</xdr:col>
      <xdr:colOff>647700</xdr:colOff>
      <xdr:row>39</xdr:row>
      <xdr:rowOff>66675</xdr:rowOff>
    </xdr:to>
    <xdr:graphicFrame>
      <xdr:nvGraphicFramePr>
        <xdr:cNvPr id="1" name="Chart 1"/>
        <xdr:cNvGraphicFramePr/>
      </xdr:nvGraphicFramePr>
      <xdr:xfrm>
        <a:off x="0" y="3848100"/>
        <a:ext cx="6010275" cy="3609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16</xdr:row>
      <xdr:rowOff>38100</xdr:rowOff>
    </xdr:from>
    <xdr:to>
      <xdr:col>6</xdr:col>
      <xdr:colOff>828675</xdr:colOff>
      <xdr:row>37</xdr:row>
      <xdr:rowOff>9525</xdr:rowOff>
    </xdr:to>
    <xdr:graphicFrame>
      <xdr:nvGraphicFramePr>
        <xdr:cNvPr id="1" name="Chart 1"/>
        <xdr:cNvGraphicFramePr/>
      </xdr:nvGraphicFramePr>
      <xdr:xfrm>
        <a:off x="0" y="3933825"/>
        <a:ext cx="5676900" cy="3419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17</xdr:row>
      <xdr:rowOff>9525</xdr:rowOff>
    </xdr:from>
    <xdr:to>
      <xdr:col>7</xdr:col>
      <xdr:colOff>647700</xdr:colOff>
      <xdr:row>35</xdr:row>
      <xdr:rowOff>104775</xdr:rowOff>
    </xdr:to>
    <xdr:graphicFrame>
      <xdr:nvGraphicFramePr>
        <xdr:cNvPr id="1" name="Chart 1"/>
        <xdr:cNvGraphicFramePr/>
      </xdr:nvGraphicFramePr>
      <xdr:xfrm>
        <a:off x="9525" y="3771900"/>
        <a:ext cx="5695950" cy="3333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17</xdr:row>
      <xdr:rowOff>0</xdr:rowOff>
    </xdr:from>
    <xdr:to>
      <xdr:col>8</xdr:col>
      <xdr:colOff>0</xdr:colOff>
      <xdr:row>38</xdr:row>
      <xdr:rowOff>38100</xdr:rowOff>
    </xdr:to>
    <xdr:graphicFrame>
      <xdr:nvGraphicFramePr>
        <xdr:cNvPr id="1" name="Chart 1"/>
        <xdr:cNvGraphicFramePr/>
      </xdr:nvGraphicFramePr>
      <xdr:xfrm>
        <a:off x="19050" y="3676650"/>
        <a:ext cx="5934075" cy="3771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18</xdr:row>
      <xdr:rowOff>133350</xdr:rowOff>
    </xdr:from>
    <xdr:to>
      <xdr:col>7</xdr:col>
      <xdr:colOff>657225</xdr:colOff>
      <xdr:row>40</xdr:row>
      <xdr:rowOff>76200</xdr:rowOff>
    </xdr:to>
    <xdr:graphicFrame>
      <xdr:nvGraphicFramePr>
        <xdr:cNvPr id="1" name="Chart 1"/>
        <xdr:cNvGraphicFramePr/>
      </xdr:nvGraphicFramePr>
      <xdr:xfrm>
        <a:off x="76200" y="3924300"/>
        <a:ext cx="5838825" cy="3505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17</xdr:row>
      <xdr:rowOff>9525</xdr:rowOff>
    </xdr:from>
    <xdr:to>
      <xdr:col>7</xdr:col>
      <xdr:colOff>838200</xdr:colOff>
      <xdr:row>41</xdr:row>
      <xdr:rowOff>19050</xdr:rowOff>
    </xdr:to>
    <xdr:graphicFrame>
      <xdr:nvGraphicFramePr>
        <xdr:cNvPr id="1" name="Chart 1"/>
        <xdr:cNvGraphicFramePr/>
      </xdr:nvGraphicFramePr>
      <xdr:xfrm>
        <a:off x="9525" y="3600450"/>
        <a:ext cx="6438900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17</xdr:row>
      <xdr:rowOff>9525</xdr:rowOff>
    </xdr:from>
    <xdr:to>
      <xdr:col>6</xdr:col>
      <xdr:colOff>152400</xdr:colOff>
      <xdr:row>37</xdr:row>
      <xdr:rowOff>95250</xdr:rowOff>
    </xdr:to>
    <xdr:graphicFrame>
      <xdr:nvGraphicFramePr>
        <xdr:cNvPr id="1" name="Chart 1"/>
        <xdr:cNvGraphicFramePr/>
      </xdr:nvGraphicFramePr>
      <xdr:xfrm>
        <a:off x="257175" y="4038600"/>
        <a:ext cx="4724400" cy="3333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16</xdr:row>
      <xdr:rowOff>0</xdr:rowOff>
    </xdr:from>
    <xdr:to>
      <xdr:col>6</xdr:col>
      <xdr:colOff>676275</xdr:colOff>
      <xdr:row>36</xdr:row>
      <xdr:rowOff>114300</xdr:rowOff>
    </xdr:to>
    <xdr:graphicFrame>
      <xdr:nvGraphicFramePr>
        <xdr:cNvPr id="1" name="Chart 1"/>
        <xdr:cNvGraphicFramePr/>
      </xdr:nvGraphicFramePr>
      <xdr:xfrm>
        <a:off x="28575" y="3762375"/>
        <a:ext cx="5248275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16</xdr:row>
      <xdr:rowOff>19050</xdr:rowOff>
    </xdr:from>
    <xdr:to>
      <xdr:col>6</xdr:col>
      <xdr:colOff>781050</xdr:colOff>
      <xdr:row>37</xdr:row>
      <xdr:rowOff>0</xdr:rowOff>
    </xdr:to>
    <xdr:graphicFrame>
      <xdr:nvGraphicFramePr>
        <xdr:cNvPr id="1" name="Chart 2"/>
        <xdr:cNvGraphicFramePr/>
      </xdr:nvGraphicFramePr>
      <xdr:xfrm>
        <a:off x="57150" y="3571875"/>
        <a:ext cx="5324475" cy="3429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17</xdr:row>
      <xdr:rowOff>57150</xdr:rowOff>
    </xdr:from>
    <xdr:to>
      <xdr:col>6</xdr:col>
      <xdr:colOff>809625</xdr:colOff>
      <xdr:row>38</xdr:row>
      <xdr:rowOff>76200</xdr:rowOff>
    </xdr:to>
    <xdr:graphicFrame>
      <xdr:nvGraphicFramePr>
        <xdr:cNvPr id="1" name="Chart 1"/>
        <xdr:cNvGraphicFramePr/>
      </xdr:nvGraphicFramePr>
      <xdr:xfrm>
        <a:off x="0" y="4038600"/>
        <a:ext cx="5343525" cy="3467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9"/>
  <sheetViews>
    <sheetView tabSelected="1" workbookViewId="0" topLeftCell="A1">
      <selection activeCell="E2" sqref="E2"/>
    </sheetView>
  </sheetViews>
  <sheetFormatPr defaultColWidth="9.140625" defaultRowHeight="12.75"/>
  <cols>
    <col min="1" max="1" width="14.421875" style="18" customWidth="1"/>
    <col min="2" max="2" width="63.57421875" style="18" customWidth="1"/>
    <col min="3" max="16384" width="8.8515625" style="18" customWidth="1"/>
  </cols>
  <sheetData>
    <row r="1" spans="1:2" s="51" customFormat="1" ht="30.75" customHeight="1">
      <c r="A1" s="198" t="s">
        <v>559</v>
      </c>
      <c r="B1" s="198"/>
    </row>
    <row r="2" spans="1:2" s="51" customFormat="1" ht="57" customHeight="1">
      <c r="A2" s="199" t="s">
        <v>314</v>
      </c>
      <c r="B2" s="199"/>
    </row>
    <row r="3" spans="1:2" s="52" customFormat="1" ht="24.75" customHeight="1">
      <c r="A3" s="200" t="s">
        <v>315</v>
      </c>
      <c r="B3" s="201"/>
    </row>
    <row r="4" spans="1:2" s="55" customFormat="1" ht="62.25" customHeight="1">
      <c r="A4" s="53" t="s">
        <v>562</v>
      </c>
      <c r="B4" s="54" t="s">
        <v>560</v>
      </c>
    </row>
    <row r="5" spans="1:2" s="9" customFormat="1" ht="37.5" customHeight="1">
      <c r="A5" s="9" t="s">
        <v>316</v>
      </c>
      <c r="B5" s="56" t="s">
        <v>46</v>
      </c>
    </row>
    <row r="6" spans="1:2" s="9" customFormat="1" ht="37.5" customHeight="1">
      <c r="A6" s="9" t="s">
        <v>90</v>
      </c>
      <c r="B6" s="56" t="s">
        <v>91</v>
      </c>
    </row>
    <row r="7" spans="1:2" s="9" customFormat="1" ht="37.5" customHeight="1">
      <c r="A7" s="9" t="s">
        <v>169</v>
      </c>
      <c r="B7" s="56" t="s">
        <v>558</v>
      </c>
    </row>
    <row r="8" spans="1:2" s="9" customFormat="1" ht="37.5" customHeight="1">
      <c r="A8" s="9" t="s">
        <v>170</v>
      </c>
      <c r="B8" s="56" t="s">
        <v>171</v>
      </c>
    </row>
    <row r="9" spans="1:2" s="9" customFormat="1" ht="37.5" customHeight="1">
      <c r="A9" s="9" t="s">
        <v>276</v>
      </c>
      <c r="B9" s="56" t="s">
        <v>277</v>
      </c>
    </row>
    <row r="10" spans="1:2" s="9" customFormat="1" ht="37.5" customHeight="1">
      <c r="A10" s="9" t="s">
        <v>278</v>
      </c>
      <c r="B10" s="56" t="s">
        <v>279</v>
      </c>
    </row>
    <row r="11" spans="1:2" s="9" customFormat="1" ht="37.5" customHeight="1">
      <c r="A11" s="9" t="s">
        <v>312</v>
      </c>
      <c r="B11" s="56" t="s">
        <v>313</v>
      </c>
    </row>
    <row r="12" spans="1:2" s="9" customFormat="1" ht="37.5" customHeight="1">
      <c r="A12" s="9" t="s">
        <v>317</v>
      </c>
      <c r="B12" s="56" t="s">
        <v>502</v>
      </c>
    </row>
    <row r="13" spans="1:2" s="9" customFormat="1" ht="37.5" customHeight="1">
      <c r="A13" s="9" t="s">
        <v>318</v>
      </c>
      <c r="B13" s="56" t="s">
        <v>538</v>
      </c>
    </row>
    <row r="15" spans="1:2" s="55" customFormat="1" ht="55.5" customHeight="1">
      <c r="A15" s="53" t="s">
        <v>58</v>
      </c>
      <c r="B15" s="54" t="s">
        <v>59</v>
      </c>
    </row>
    <row r="16" spans="1:2" s="9" customFormat="1" ht="37.5" customHeight="1">
      <c r="A16" s="9" t="s">
        <v>60</v>
      </c>
      <c r="B16" s="56" t="s">
        <v>325</v>
      </c>
    </row>
    <row r="17" spans="1:2" s="9" customFormat="1" ht="37.5" customHeight="1">
      <c r="A17" s="9" t="s">
        <v>71</v>
      </c>
      <c r="B17" s="56" t="s">
        <v>326</v>
      </c>
    </row>
    <row r="18" spans="1:2" s="9" customFormat="1" ht="37.5" customHeight="1">
      <c r="A18" s="9" t="s">
        <v>118</v>
      </c>
      <c r="B18" s="56" t="s">
        <v>119</v>
      </c>
    </row>
    <row r="19" spans="1:2" s="9" customFormat="1" ht="37.5" customHeight="1">
      <c r="A19" s="9" t="s">
        <v>173</v>
      </c>
      <c r="B19" s="56" t="s">
        <v>174</v>
      </c>
    </row>
    <row r="20" spans="1:2" s="9" customFormat="1" ht="37.5" customHeight="1">
      <c r="A20" s="9" t="s">
        <v>215</v>
      </c>
      <c r="B20" s="56" t="s">
        <v>216</v>
      </c>
    </row>
    <row r="21" spans="1:2" s="9" customFormat="1" ht="37.5" customHeight="1">
      <c r="A21" s="9" t="s">
        <v>280</v>
      </c>
      <c r="B21" s="56" t="s">
        <v>281</v>
      </c>
    </row>
    <row r="22" spans="1:2" s="9" customFormat="1" ht="37.5" customHeight="1">
      <c r="A22" s="9" t="s">
        <v>319</v>
      </c>
      <c r="B22" s="56" t="s">
        <v>481</v>
      </c>
    </row>
    <row r="23" spans="1:2" s="9" customFormat="1" ht="37.5" customHeight="1">
      <c r="A23" s="9" t="s">
        <v>320</v>
      </c>
      <c r="B23" s="56" t="s">
        <v>504</v>
      </c>
    </row>
    <row r="24" spans="1:2" s="9" customFormat="1" ht="37.5" customHeight="1">
      <c r="A24" s="9" t="s">
        <v>321</v>
      </c>
      <c r="B24" s="56" t="s">
        <v>540</v>
      </c>
    </row>
    <row r="27" spans="1:2" s="55" customFormat="1" ht="55.5" customHeight="1">
      <c r="A27" s="53" t="s">
        <v>47</v>
      </c>
      <c r="B27" s="54" t="s">
        <v>327</v>
      </c>
    </row>
    <row r="28" spans="1:2" s="9" customFormat="1" ht="37.5" customHeight="1">
      <c r="A28" s="9" t="s">
        <v>48</v>
      </c>
      <c r="B28" s="56" t="s">
        <v>49</v>
      </c>
    </row>
    <row r="29" spans="1:2" s="9" customFormat="1" ht="37.5" customHeight="1">
      <c r="A29" s="9" t="s">
        <v>80</v>
      </c>
      <c r="B29" s="56" t="s">
        <v>328</v>
      </c>
    </row>
    <row r="30" spans="1:2" s="9" customFormat="1" ht="37.5" customHeight="1">
      <c r="A30" s="9" t="s">
        <v>120</v>
      </c>
      <c r="B30" s="56" t="s">
        <v>121</v>
      </c>
    </row>
    <row r="31" spans="1:2" s="9" customFormat="1" ht="37.5" customHeight="1">
      <c r="A31" s="9" t="s">
        <v>175</v>
      </c>
      <c r="B31" s="56" t="s">
        <v>329</v>
      </c>
    </row>
    <row r="32" spans="1:2" s="9" customFormat="1" ht="37.5" customHeight="1">
      <c r="A32" s="9" t="s">
        <v>217</v>
      </c>
      <c r="B32" s="56" t="s">
        <v>330</v>
      </c>
    </row>
    <row r="33" spans="1:2" s="9" customFormat="1" ht="37.5" customHeight="1">
      <c r="A33" s="9" t="s">
        <v>283</v>
      </c>
      <c r="B33" s="56" t="s">
        <v>284</v>
      </c>
    </row>
    <row r="34" spans="1:2" s="9" customFormat="1" ht="37.5" customHeight="1">
      <c r="A34" s="9" t="s">
        <v>322</v>
      </c>
      <c r="B34" s="56" t="s">
        <v>331</v>
      </c>
    </row>
    <row r="35" spans="1:2" s="9" customFormat="1" ht="37.5" customHeight="1">
      <c r="A35" s="9" t="s">
        <v>323</v>
      </c>
      <c r="B35" s="56" t="s">
        <v>505</v>
      </c>
    </row>
    <row r="36" spans="1:2" s="9" customFormat="1" ht="37.5" customHeight="1">
      <c r="A36" s="9" t="s">
        <v>324</v>
      </c>
      <c r="B36" s="56" t="s">
        <v>541</v>
      </c>
    </row>
    <row r="39" spans="1:2" s="55" customFormat="1" ht="55.5" customHeight="1">
      <c r="A39" s="53" t="s">
        <v>50</v>
      </c>
      <c r="B39" s="54" t="s">
        <v>463</v>
      </c>
    </row>
    <row r="40" spans="1:2" s="9" customFormat="1" ht="37.5" customHeight="1">
      <c r="A40" s="9" t="s">
        <v>52</v>
      </c>
      <c r="B40" s="56" t="s">
        <v>53</v>
      </c>
    </row>
    <row r="41" spans="1:2" s="9" customFormat="1" ht="37.5" customHeight="1">
      <c r="A41" s="9" t="s">
        <v>86</v>
      </c>
      <c r="B41" s="56" t="s">
        <v>87</v>
      </c>
    </row>
    <row r="42" spans="1:2" s="9" customFormat="1" ht="37.5" customHeight="1">
      <c r="A42" s="9" t="s">
        <v>122</v>
      </c>
      <c r="B42" s="56" t="s">
        <v>123</v>
      </c>
    </row>
    <row r="43" spans="1:2" s="9" customFormat="1" ht="37.5" customHeight="1">
      <c r="A43" s="9" t="s">
        <v>332</v>
      </c>
      <c r="B43" s="56" t="s">
        <v>464</v>
      </c>
    </row>
    <row r="44" spans="1:2" s="9" customFormat="1" ht="37.5" customHeight="1">
      <c r="A44" s="9" t="s">
        <v>219</v>
      </c>
      <c r="B44" s="56" t="s">
        <v>220</v>
      </c>
    </row>
    <row r="45" spans="1:2" s="9" customFormat="1" ht="37.5" customHeight="1">
      <c r="A45" s="9" t="s">
        <v>285</v>
      </c>
      <c r="B45" s="56" t="s">
        <v>286</v>
      </c>
    </row>
    <row r="46" spans="1:2" s="9" customFormat="1" ht="37.5" customHeight="1">
      <c r="A46" s="9" t="s">
        <v>333</v>
      </c>
      <c r="B46" s="56" t="s">
        <v>483</v>
      </c>
    </row>
    <row r="47" spans="1:2" s="9" customFormat="1" ht="37.5" customHeight="1">
      <c r="A47" s="9" t="s">
        <v>334</v>
      </c>
      <c r="B47" s="56" t="s">
        <v>506</v>
      </c>
    </row>
    <row r="48" spans="1:2" s="9" customFormat="1" ht="37.5" customHeight="1">
      <c r="A48" s="9" t="s">
        <v>335</v>
      </c>
      <c r="B48" s="56" t="s">
        <v>542</v>
      </c>
    </row>
    <row r="50" spans="1:2" s="55" customFormat="1" ht="55.5" customHeight="1">
      <c r="A50" s="53" t="s">
        <v>54</v>
      </c>
      <c r="B50" s="54" t="s">
        <v>55</v>
      </c>
    </row>
    <row r="51" spans="1:2" s="9" customFormat="1" ht="37.5" customHeight="1">
      <c r="A51" s="9" t="s">
        <v>56</v>
      </c>
      <c r="B51" s="56" t="s">
        <v>57</v>
      </c>
    </row>
    <row r="52" spans="1:2" s="9" customFormat="1" ht="37.5" customHeight="1">
      <c r="A52" s="9" t="s">
        <v>88</v>
      </c>
      <c r="B52" s="56" t="s">
        <v>89</v>
      </c>
    </row>
    <row r="53" spans="1:2" s="9" customFormat="1" ht="37.5" customHeight="1">
      <c r="A53" s="9" t="s">
        <v>124</v>
      </c>
      <c r="B53" s="56" t="s">
        <v>125</v>
      </c>
    </row>
    <row r="54" spans="1:2" s="9" customFormat="1" ht="37.5" customHeight="1">
      <c r="A54" s="9" t="s">
        <v>177</v>
      </c>
      <c r="B54" s="56" t="s">
        <v>178</v>
      </c>
    </row>
    <row r="55" spans="1:2" s="9" customFormat="1" ht="37.5" customHeight="1">
      <c r="A55" s="9" t="s">
        <v>221</v>
      </c>
      <c r="B55" s="56" t="s">
        <v>222</v>
      </c>
    </row>
    <row r="56" spans="1:2" s="9" customFormat="1" ht="37.5" customHeight="1">
      <c r="A56" s="9" t="s">
        <v>287</v>
      </c>
      <c r="B56" s="56" t="s">
        <v>288</v>
      </c>
    </row>
    <row r="57" spans="1:2" s="9" customFormat="1" ht="37.5" customHeight="1">
      <c r="A57" s="9" t="s">
        <v>336</v>
      </c>
      <c r="B57" s="56" t="s">
        <v>484</v>
      </c>
    </row>
    <row r="58" spans="1:2" s="9" customFormat="1" ht="37.5" customHeight="1">
      <c r="A58" s="9" t="s">
        <v>337</v>
      </c>
      <c r="B58" s="56" t="s">
        <v>507</v>
      </c>
    </row>
    <row r="59" spans="1:2" s="9" customFormat="1" ht="37.5" customHeight="1">
      <c r="A59" s="9" t="s">
        <v>338</v>
      </c>
      <c r="B59" s="56" t="s">
        <v>543</v>
      </c>
    </row>
    <row r="60" ht="12.75">
      <c r="C60" s="9"/>
    </row>
    <row r="61" spans="1:3" s="55" customFormat="1" ht="55.5" customHeight="1">
      <c r="A61" s="53" t="s">
        <v>339</v>
      </c>
      <c r="B61" s="54" t="s">
        <v>571</v>
      </c>
      <c r="C61" s="9"/>
    </row>
    <row r="62" spans="1:2" s="9" customFormat="1" ht="37.5" customHeight="1">
      <c r="A62" s="9" t="s">
        <v>340</v>
      </c>
      <c r="B62" s="56" t="s">
        <v>573</v>
      </c>
    </row>
    <row r="63" spans="1:2" s="9" customFormat="1" ht="37.5" customHeight="1">
      <c r="A63" s="9" t="s">
        <v>341</v>
      </c>
      <c r="B63" s="56" t="s">
        <v>574</v>
      </c>
    </row>
    <row r="64" spans="1:2" s="9" customFormat="1" ht="37.5" customHeight="1">
      <c r="A64" s="9" t="s">
        <v>354</v>
      </c>
      <c r="B64" s="56" t="s">
        <v>575</v>
      </c>
    </row>
    <row r="65" spans="1:2" s="9" customFormat="1" ht="37.5" customHeight="1">
      <c r="A65" s="9" t="s">
        <v>355</v>
      </c>
      <c r="B65" s="56" t="s">
        <v>576</v>
      </c>
    </row>
    <row r="66" spans="1:2" s="9" customFormat="1" ht="37.5" customHeight="1">
      <c r="A66" s="9" t="s">
        <v>356</v>
      </c>
      <c r="B66" s="56" t="s">
        <v>577</v>
      </c>
    </row>
    <row r="67" spans="1:2" s="9" customFormat="1" ht="37.5" customHeight="1">
      <c r="A67" s="9" t="s">
        <v>357</v>
      </c>
      <c r="B67" s="56" t="s">
        <v>578</v>
      </c>
    </row>
    <row r="68" spans="1:2" s="9" customFormat="1" ht="37.5" customHeight="1">
      <c r="A68" s="9" t="s">
        <v>358</v>
      </c>
      <c r="B68" s="56" t="s">
        <v>637</v>
      </c>
    </row>
    <row r="69" spans="1:2" s="9" customFormat="1" ht="37.5" customHeight="1">
      <c r="A69" s="9" t="s">
        <v>359</v>
      </c>
      <c r="B69" s="56" t="s">
        <v>579</v>
      </c>
    </row>
    <row r="70" spans="1:2" s="9" customFormat="1" ht="37.5" customHeight="1">
      <c r="A70" s="9" t="s">
        <v>360</v>
      </c>
      <c r="B70" s="56" t="s">
        <v>580</v>
      </c>
    </row>
    <row r="72" spans="1:2" s="55" customFormat="1" ht="55.5" customHeight="1">
      <c r="A72" s="53" t="s">
        <v>361</v>
      </c>
      <c r="B72" s="54" t="s">
        <v>638</v>
      </c>
    </row>
    <row r="73" spans="1:2" s="9" customFormat="1" ht="37.5" customHeight="1">
      <c r="A73" s="9" t="s">
        <v>362</v>
      </c>
      <c r="B73" s="56" t="s">
        <v>581</v>
      </c>
    </row>
    <row r="74" spans="1:2" s="9" customFormat="1" ht="37.5" customHeight="1">
      <c r="A74" s="9" t="s">
        <v>363</v>
      </c>
      <c r="B74" s="56" t="s">
        <v>582</v>
      </c>
    </row>
    <row r="75" spans="1:2" s="9" customFormat="1" ht="37.5" customHeight="1">
      <c r="A75" s="9" t="s">
        <v>364</v>
      </c>
      <c r="B75" s="56" t="s">
        <v>583</v>
      </c>
    </row>
    <row r="76" spans="1:2" s="9" customFormat="1" ht="37.5" customHeight="1">
      <c r="A76" s="9" t="s">
        <v>365</v>
      </c>
      <c r="B76" s="56" t="s">
        <v>584</v>
      </c>
    </row>
    <row r="77" spans="1:2" s="9" customFormat="1" ht="37.5" customHeight="1">
      <c r="A77" s="9" t="s">
        <v>366</v>
      </c>
      <c r="B77" s="56" t="s">
        <v>585</v>
      </c>
    </row>
    <row r="78" spans="1:2" s="9" customFormat="1" ht="37.5" customHeight="1">
      <c r="A78" s="9" t="s">
        <v>367</v>
      </c>
      <c r="B78" s="56" t="s">
        <v>586</v>
      </c>
    </row>
    <row r="79" spans="1:2" s="9" customFormat="1" ht="37.5" customHeight="1">
      <c r="A79" s="9" t="s">
        <v>368</v>
      </c>
      <c r="B79" s="56" t="s">
        <v>587</v>
      </c>
    </row>
    <row r="80" spans="1:2" s="9" customFormat="1" ht="37.5" customHeight="1">
      <c r="A80" s="9" t="s">
        <v>369</v>
      </c>
      <c r="B80" s="56" t="s">
        <v>588</v>
      </c>
    </row>
    <row r="81" spans="1:2" s="9" customFormat="1" ht="37.5" customHeight="1">
      <c r="A81" s="9" t="s">
        <v>370</v>
      </c>
      <c r="B81" s="56" t="s">
        <v>589</v>
      </c>
    </row>
    <row r="83" spans="1:2" s="55" customFormat="1" ht="55.5" customHeight="1">
      <c r="A83" s="53" t="s">
        <v>371</v>
      </c>
      <c r="B83" s="54" t="s">
        <v>639</v>
      </c>
    </row>
    <row r="84" spans="1:2" s="9" customFormat="1" ht="37.5" customHeight="1">
      <c r="A84" s="9" t="s">
        <v>372</v>
      </c>
      <c r="B84" s="56" t="s">
        <v>590</v>
      </c>
    </row>
    <row r="85" spans="1:2" s="9" customFormat="1" ht="37.5" customHeight="1">
      <c r="A85" s="9" t="s">
        <v>373</v>
      </c>
      <c r="B85" s="56" t="s">
        <v>591</v>
      </c>
    </row>
    <row r="86" spans="1:2" s="9" customFormat="1" ht="37.5" customHeight="1">
      <c r="A86" s="9" t="s">
        <v>374</v>
      </c>
      <c r="B86" s="56" t="s">
        <v>592</v>
      </c>
    </row>
    <row r="87" spans="1:2" s="9" customFormat="1" ht="37.5" customHeight="1">
      <c r="A87" s="9" t="s">
        <v>375</v>
      </c>
      <c r="B87" s="56" t="s">
        <v>593</v>
      </c>
    </row>
    <row r="88" spans="1:2" s="9" customFormat="1" ht="37.5" customHeight="1">
      <c r="A88" s="9" t="s">
        <v>376</v>
      </c>
      <c r="B88" s="56" t="s">
        <v>594</v>
      </c>
    </row>
    <row r="89" spans="1:2" s="9" customFormat="1" ht="37.5" customHeight="1">
      <c r="A89" s="9" t="s">
        <v>377</v>
      </c>
      <c r="B89" s="56" t="s">
        <v>595</v>
      </c>
    </row>
    <row r="90" spans="1:2" s="9" customFormat="1" ht="37.5" customHeight="1">
      <c r="A90" s="9" t="s">
        <v>378</v>
      </c>
      <c r="B90" s="56" t="s">
        <v>596</v>
      </c>
    </row>
    <row r="91" spans="1:2" s="9" customFormat="1" ht="37.5" customHeight="1">
      <c r="A91" s="9" t="s">
        <v>379</v>
      </c>
      <c r="B91" s="56" t="s">
        <v>597</v>
      </c>
    </row>
    <row r="92" spans="1:2" s="9" customFormat="1" ht="37.5" customHeight="1">
      <c r="A92" s="9" t="s">
        <v>380</v>
      </c>
      <c r="B92" s="56" t="s">
        <v>632</v>
      </c>
    </row>
    <row r="94" spans="1:2" s="55" customFormat="1" ht="55.5" customHeight="1">
      <c r="A94" s="53" t="s">
        <v>381</v>
      </c>
      <c r="B94" s="54" t="s">
        <v>640</v>
      </c>
    </row>
    <row r="95" spans="1:2" s="9" customFormat="1" ht="49.5" customHeight="1">
      <c r="A95" s="9" t="s">
        <v>382</v>
      </c>
      <c r="B95" s="56" t="s">
        <v>634</v>
      </c>
    </row>
    <row r="96" spans="1:2" s="9" customFormat="1" ht="49.5" customHeight="1">
      <c r="A96" s="9" t="s">
        <v>383</v>
      </c>
      <c r="B96" s="56" t="s">
        <v>635</v>
      </c>
    </row>
    <row r="97" spans="1:2" s="9" customFormat="1" ht="49.5" customHeight="1">
      <c r="A97" s="9" t="s">
        <v>384</v>
      </c>
      <c r="B97" s="56" t="s">
        <v>641</v>
      </c>
    </row>
    <row r="98" spans="1:2" s="9" customFormat="1" ht="49.5" customHeight="1">
      <c r="A98" s="9" t="s">
        <v>385</v>
      </c>
      <c r="B98" s="56" t="s">
        <v>642</v>
      </c>
    </row>
    <row r="99" spans="1:2" s="9" customFormat="1" ht="49.5" customHeight="1">
      <c r="A99" s="9" t="s">
        <v>386</v>
      </c>
      <c r="B99" s="56" t="s">
        <v>0</v>
      </c>
    </row>
    <row r="100" spans="1:2" s="9" customFormat="1" ht="49.5" customHeight="1">
      <c r="A100" s="9" t="s">
        <v>387</v>
      </c>
      <c r="B100" s="56" t="s">
        <v>1</v>
      </c>
    </row>
    <row r="101" spans="1:2" s="9" customFormat="1" ht="49.5" customHeight="1">
      <c r="A101" s="9" t="s">
        <v>388</v>
      </c>
      <c r="B101" s="56" t="s">
        <v>2</v>
      </c>
    </row>
    <row r="102" spans="1:2" s="9" customFormat="1" ht="49.5" customHeight="1">
      <c r="A102" s="9" t="s">
        <v>389</v>
      </c>
      <c r="B102" s="56" t="s">
        <v>3</v>
      </c>
    </row>
    <row r="103" spans="1:2" s="9" customFormat="1" ht="49.5" customHeight="1">
      <c r="A103" s="9" t="s">
        <v>390</v>
      </c>
      <c r="B103" s="56" t="s">
        <v>4</v>
      </c>
    </row>
    <row r="105" spans="1:2" s="55" customFormat="1" ht="55.5" customHeight="1">
      <c r="A105" s="53" t="s">
        <v>391</v>
      </c>
      <c r="B105" s="54" t="s">
        <v>5</v>
      </c>
    </row>
    <row r="106" spans="1:2" s="9" customFormat="1" ht="49.5" customHeight="1">
      <c r="A106" s="9" t="s">
        <v>392</v>
      </c>
      <c r="B106" s="56" t="s">
        <v>6</v>
      </c>
    </row>
    <row r="107" spans="1:2" s="9" customFormat="1" ht="49.5" customHeight="1">
      <c r="A107" s="9" t="s">
        <v>393</v>
      </c>
      <c r="B107" s="56" t="s">
        <v>7</v>
      </c>
    </row>
    <row r="108" spans="1:2" s="9" customFormat="1" ht="49.5" customHeight="1">
      <c r="A108" s="9" t="s">
        <v>394</v>
      </c>
      <c r="B108" s="56" t="s">
        <v>8</v>
      </c>
    </row>
    <row r="109" spans="1:2" s="9" customFormat="1" ht="49.5" customHeight="1">
      <c r="A109" s="9" t="s">
        <v>395</v>
      </c>
      <c r="B109" s="56" t="s">
        <v>9</v>
      </c>
    </row>
    <row r="110" spans="1:2" s="9" customFormat="1" ht="49.5" customHeight="1">
      <c r="A110" s="9" t="s">
        <v>396</v>
      </c>
      <c r="B110" s="56" t="s">
        <v>10</v>
      </c>
    </row>
    <row r="111" spans="1:2" s="9" customFormat="1" ht="49.5" customHeight="1">
      <c r="A111" s="9" t="s">
        <v>397</v>
      </c>
      <c r="B111" s="56" t="s">
        <v>11</v>
      </c>
    </row>
    <row r="112" spans="1:2" s="9" customFormat="1" ht="49.5" customHeight="1">
      <c r="A112" s="9" t="s">
        <v>398</v>
      </c>
      <c r="B112" s="56" t="s">
        <v>12</v>
      </c>
    </row>
    <row r="113" spans="1:2" s="9" customFormat="1" ht="49.5" customHeight="1">
      <c r="A113" s="9" t="s">
        <v>399</v>
      </c>
      <c r="B113" s="56" t="s">
        <v>13</v>
      </c>
    </row>
    <row r="114" spans="1:2" s="9" customFormat="1" ht="49.5" customHeight="1">
      <c r="A114" s="9" t="s">
        <v>434</v>
      </c>
      <c r="B114" s="56" t="s">
        <v>14</v>
      </c>
    </row>
    <row r="116" spans="1:2" s="55" customFormat="1" ht="55.5" customHeight="1">
      <c r="A116" s="53" t="s">
        <v>435</v>
      </c>
      <c r="B116" s="54" t="s">
        <v>421</v>
      </c>
    </row>
    <row r="117" spans="1:2" s="9" customFormat="1" ht="49.5" customHeight="1">
      <c r="A117" s="9" t="s">
        <v>436</v>
      </c>
      <c r="B117" s="56" t="s">
        <v>422</v>
      </c>
    </row>
    <row r="118" spans="1:2" s="9" customFormat="1" ht="49.5" customHeight="1">
      <c r="A118" s="9" t="s">
        <v>437</v>
      </c>
      <c r="B118" s="56" t="s">
        <v>629</v>
      </c>
    </row>
    <row r="119" spans="1:2" s="9" customFormat="1" ht="49.5" customHeight="1">
      <c r="A119" s="9" t="s">
        <v>438</v>
      </c>
      <c r="B119" s="56" t="s">
        <v>433</v>
      </c>
    </row>
    <row r="120" spans="1:2" s="9" customFormat="1" ht="49.5" customHeight="1">
      <c r="A120" s="9" t="s">
        <v>439</v>
      </c>
      <c r="B120" s="56" t="s">
        <v>630</v>
      </c>
    </row>
    <row r="121" spans="1:2" s="9" customFormat="1" ht="49.5" customHeight="1">
      <c r="A121" s="9" t="s">
        <v>440</v>
      </c>
      <c r="B121" s="56" t="s">
        <v>631</v>
      </c>
    </row>
    <row r="122" spans="1:2" s="9" customFormat="1" ht="49.5" customHeight="1">
      <c r="A122" s="9" t="s">
        <v>441</v>
      </c>
      <c r="B122" s="56" t="s">
        <v>401</v>
      </c>
    </row>
    <row r="123" spans="1:2" s="9" customFormat="1" ht="49.5" customHeight="1">
      <c r="A123" s="9" t="s">
        <v>442</v>
      </c>
      <c r="B123" s="56" t="s">
        <v>423</v>
      </c>
    </row>
    <row r="124" spans="1:2" s="9" customFormat="1" ht="49.5" customHeight="1">
      <c r="A124" s="9" t="s">
        <v>443</v>
      </c>
      <c r="B124" s="56" t="s">
        <v>403</v>
      </c>
    </row>
    <row r="125" spans="1:2" s="9" customFormat="1" ht="49.5" customHeight="1">
      <c r="A125" s="9" t="s">
        <v>444</v>
      </c>
      <c r="B125" s="56" t="s">
        <v>404</v>
      </c>
    </row>
    <row r="127" spans="1:2" s="55" customFormat="1" ht="55.5" customHeight="1">
      <c r="A127" s="53" t="s">
        <v>445</v>
      </c>
      <c r="B127" s="54" t="s">
        <v>419</v>
      </c>
    </row>
    <row r="128" spans="1:2" s="9" customFormat="1" ht="49.5" customHeight="1">
      <c r="A128" s="9" t="s">
        <v>446</v>
      </c>
      <c r="B128" s="56" t="s">
        <v>345</v>
      </c>
    </row>
    <row r="129" spans="1:2" s="9" customFormat="1" ht="49.5" customHeight="1">
      <c r="A129" s="9" t="s">
        <v>447</v>
      </c>
      <c r="B129" s="56" t="s">
        <v>346</v>
      </c>
    </row>
    <row r="130" spans="1:2" s="9" customFormat="1" ht="49.5" customHeight="1">
      <c r="A130" s="9" t="s">
        <v>448</v>
      </c>
      <c r="B130" s="56" t="s">
        <v>347</v>
      </c>
    </row>
    <row r="131" spans="1:2" s="9" customFormat="1" ht="49.5" customHeight="1">
      <c r="A131" s="9" t="s">
        <v>449</v>
      </c>
      <c r="B131" s="56" t="s">
        <v>348</v>
      </c>
    </row>
    <row r="132" spans="1:2" s="9" customFormat="1" ht="49.5" customHeight="1">
      <c r="A132" s="9" t="s">
        <v>450</v>
      </c>
      <c r="B132" s="56" t="s">
        <v>349</v>
      </c>
    </row>
    <row r="133" spans="1:2" s="9" customFormat="1" ht="49.5" customHeight="1">
      <c r="A133" s="9" t="s">
        <v>451</v>
      </c>
      <c r="B133" s="56" t="s">
        <v>350</v>
      </c>
    </row>
    <row r="134" spans="1:2" s="9" customFormat="1" ht="49.5" customHeight="1">
      <c r="A134" s="9" t="s">
        <v>452</v>
      </c>
      <c r="B134" s="56" t="s">
        <v>351</v>
      </c>
    </row>
    <row r="135" spans="1:2" s="9" customFormat="1" ht="49.5" customHeight="1">
      <c r="A135" s="9" t="s">
        <v>453</v>
      </c>
      <c r="B135" s="56" t="s">
        <v>352</v>
      </c>
    </row>
    <row r="136" spans="1:2" s="9" customFormat="1" ht="49.5" customHeight="1">
      <c r="A136" s="9" t="s">
        <v>454</v>
      </c>
      <c r="B136" s="56" t="s">
        <v>353</v>
      </c>
    </row>
    <row r="137" s="9" customFormat="1" ht="14.25" customHeight="1">
      <c r="B137" s="56"/>
    </row>
    <row r="138" spans="1:2" s="55" customFormat="1" ht="60.75" customHeight="1">
      <c r="A138" s="53" t="s">
        <v>455</v>
      </c>
      <c r="B138" s="54" t="s">
        <v>598</v>
      </c>
    </row>
    <row r="139" spans="1:2" s="9" customFormat="1" ht="49.5" customHeight="1">
      <c r="A139" s="9" t="s">
        <v>456</v>
      </c>
      <c r="B139" s="56" t="s">
        <v>599</v>
      </c>
    </row>
    <row r="140" spans="1:2" s="9" customFormat="1" ht="49.5" customHeight="1">
      <c r="A140" s="9" t="s">
        <v>457</v>
      </c>
      <c r="B140" s="56" t="s">
        <v>600</v>
      </c>
    </row>
    <row r="141" spans="1:2" s="9" customFormat="1" ht="49.5" customHeight="1">
      <c r="A141" s="9" t="s">
        <v>458</v>
      </c>
      <c r="B141" s="56" t="s">
        <v>601</v>
      </c>
    </row>
    <row r="142" spans="1:2" s="9" customFormat="1" ht="49.5" customHeight="1">
      <c r="A142" s="9" t="s">
        <v>459</v>
      </c>
      <c r="B142" s="56" t="s">
        <v>602</v>
      </c>
    </row>
    <row r="143" spans="1:2" s="9" customFormat="1" ht="49.5" customHeight="1">
      <c r="A143" s="9" t="s">
        <v>460</v>
      </c>
      <c r="B143" s="56" t="s">
        <v>603</v>
      </c>
    </row>
    <row r="144" spans="1:2" s="9" customFormat="1" ht="49.5" customHeight="1">
      <c r="A144" s="9" t="s">
        <v>461</v>
      </c>
      <c r="B144" s="56" t="s">
        <v>604</v>
      </c>
    </row>
    <row r="145" spans="1:2" s="9" customFormat="1" ht="49.5" customHeight="1">
      <c r="A145" s="9" t="s">
        <v>462</v>
      </c>
      <c r="B145" s="56" t="s">
        <v>605</v>
      </c>
    </row>
    <row r="146" spans="1:2" s="9" customFormat="1" ht="49.5" customHeight="1">
      <c r="A146" s="9" t="s">
        <v>465</v>
      </c>
      <c r="B146" s="56" t="s">
        <v>606</v>
      </c>
    </row>
    <row r="147" spans="1:2" s="9" customFormat="1" ht="49.5" customHeight="1">
      <c r="A147" s="9" t="s">
        <v>469</v>
      </c>
      <c r="B147" s="56" t="s">
        <v>607</v>
      </c>
    </row>
    <row r="149" spans="1:2" s="55" customFormat="1" ht="63" customHeight="1">
      <c r="A149" s="53" t="s">
        <v>470</v>
      </c>
      <c r="B149" s="54" t="s">
        <v>608</v>
      </c>
    </row>
    <row r="150" spans="1:2" s="9" customFormat="1" ht="49.5" customHeight="1">
      <c r="A150" s="9" t="s">
        <v>471</v>
      </c>
      <c r="B150" s="56" t="s">
        <v>609</v>
      </c>
    </row>
    <row r="151" spans="1:2" s="9" customFormat="1" ht="49.5" customHeight="1">
      <c r="A151" s="9" t="s">
        <v>472</v>
      </c>
      <c r="B151" s="56" t="s">
        <v>610</v>
      </c>
    </row>
    <row r="152" spans="1:2" s="9" customFormat="1" ht="49.5" customHeight="1">
      <c r="A152" s="9" t="s">
        <v>473</v>
      </c>
      <c r="B152" s="56" t="s">
        <v>611</v>
      </c>
    </row>
    <row r="153" spans="1:2" s="9" customFormat="1" ht="49.5" customHeight="1">
      <c r="A153" s="9" t="s">
        <v>474</v>
      </c>
      <c r="B153" s="56" t="s">
        <v>612</v>
      </c>
    </row>
    <row r="154" spans="1:2" s="9" customFormat="1" ht="49.5" customHeight="1">
      <c r="A154" s="9" t="s">
        <v>475</v>
      </c>
      <c r="B154" s="56" t="s">
        <v>613</v>
      </c>
    </row>
    <row r="155" spans="1:2" s="9" customFormat="1" ht="49.5" customHeight="1">
      <c r="A155" s="9" t="s">
        <v>476</v>
      </c>
      <c r="B155" s="56" t="s">
        <v>614</v>
      </c>
    </row>
    <row r="156" spans="1:2" s="9" customFormat="1" ht="49.5" customHeight="1">
      <c r="A156" s="9" t="s">
        <v>477</v>
      </c>
      <c r="B156" s="56" t="s">
        <v>615</v>
      </c>
    </row>
    <row r="157" spans="1:2" s="9" customFormat="1" ht="49.5" customHeight="1">
      <c r="A157" s="9" t="s">
        <v>478</v>
      </c>
      <c r="B157" s="56" t="s">
        <v>616</v>
      </c>
    </row>
    <row r="158" spans="1:2" s="9" customFormat="1" ht="49.5" customHeight="1">
      <c r="A158" s="9" t="s">
        <v>479</v>
      </c>
      <c r="B158" s="56" t="s">
        <v>420</v>
      </c>
    </row>
    <row r="160" spans="1:2" s="55" customFormat="1" ht="55.5" customHeight="1">
      <c r="A160" s="53" t="s">
        <v>406</v>
      </c>
      <c r="B160" s="54" t="s">
        <v>618</v>
      </c>
    </row>
    <row r="161" spans="1:2" s="9" customFormat="1" ht="49.5" customHeight="1">
      <c r="A161" s="9" t="s">
        <v>407</v>
      </c>
      <c r="B161" s="56" t="s">
        <v>619</v>
      </c>
    </row>
    <row r="162" spans="1:2" s="9" customFormat="1" ht="49.5" customHeight="1">
      <c r="A162" s="9" t="s">
        <v>408</v>
      </c>
      <c r="B162" s="56" t="s">
        <v>620</v>
      </c>
    </row>
    <row r="163" spans="1:2" s="9" customFormat="1" ht="49.5" customHeight="1">
      <c r="A163" s="9" t="s">
        <v>409</v>
      </c>
      <c r="B163" s="56" t="s">
        <v>621</v>
      </c>
    </row>
    <row r="164" spans="1:2" s="9" customFormat="1" ht="49.5" customHeight="1">
      <c r="A164" s="9" t="s">
        <v>410</v>
      </c>
      <c r="B164" s="56" t="s">
        <v>622</v>
      </c>
    </row>
    <row r="165" spans="1:2" s="9" customFormat="1" ht="49.5" customHeight="1">
      <c r="A165" s="9" t="s">
        <v>411</v>
      </c>
      <c r="B165" s="56" t="s">
        <v>623</v>
      </c>
    </row>
    <row r="166" spans="1:2" s="9" customFormat="1" ht="49.5" customHeight="1">
      <c r="A166" s="9" t="s">
        <v>412</v>
      </c>
      <c r="B166" s="56" t="s">
        <v>624</v>
      </c>
    </row>
    <row r="167" spans="1:2" s="9" customFormat="1" ht="49.5" customHeight="1">
      <c r="A167" s="9" t="s">
        <v>413</v>
      </c>
      <c r="B167" s="56" t="s">
        <v>625</v>
      </c>
    </row>
    <row r="168" spans="1:2" s="9" customFormat="1" ht="49.5" customHeight="1">
      <c r="A168" s="9" t="s">
        <v>414</v>
      </c>
      <c r="B168" s="56" t="s">
        <v>626</v>
      </c>
    </row>
    <row r="169" spans="1:2" s="9" customFormat="1" ht="49.5" customHeight="1">
      <c r="A169" s="9" t="s">
        <v>424</v>
      </c>
      <c r="B169" s="56" t="s">
        <v>627</v>
      </c>
    </row>
  </sheetData>
  <mergeCells count="3">
    <mergeCell ref="A1:B1"/>
    <mergeCell ref="A2:B2"/>
    <mergeCell ref="A3:B3"/>
  </mergeCells>
  <printOptions/>
  <pageMargins left="0.7874015748031497" right="0.7874015748031497" top="0.5905511811023623" bottom="0.3937007874015748" header="0" footer="0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I197"/>
  <sheetViews>
    <sheetView workbookViewId="0" topLeftCell="A1">
      <selection activeCell="G4" sqref="G4:G13"/>
    </sheetView>
  </sheetViews>
  <sheetFormatPr defaultColWidth="9.140625" defaultRowHeight="12.75"/>
  <cols>
    <col min="1" max="1" width="22.28125" style="0" customWidth="1"/>
    <col min="7" max="7" width="12.7109375" style="0" bestFit="1" customWidth="1"/>
  </cols>
  <sheetData>
    <row r="1" spans="1:7" ht="61.5" customHeight="1">
      <c r="A1" s="72" t="s">
        <v>381</v>
      </c>
      <c r="B1" s="195" t="s">
        <v>633</v>
      </c>
      <c r="C1" s="196"/>
      <c r="D1" s="196"/>
      <c r="E1" s="196"/>
      <c r="F1" s="196"/>
      <c r="G1" s="197"/>
    </row>
    <row r="2" spans="1:10" s="78" customFormat="1" ht="30.75" customHeight="1">
      <c r="A2" s="209" t="s">
        <v>33</v>
      </c>
      <c r="B2" s="237" t="s">
        <v>565</v>
      </c>
      <c r="C2" s="238"/>
      <c r="D2" s="237" t="s">
        <v>566</v>
      </c>
      <c r="E2" s="238"/>
      <c r="F2" s="239" t="s">
        <v>567</v>
      </c>
      <c r="G2" s="233" t="s">
        <v>568</v>
      </c>
      <c r="H2" s="54"/>
      <c r="J2" s="80"/>
    </row>
    <row r="3" spans="1:8" s="78" customFormat="1" ht="30.75" customHeight="1">
      <c r="A3" s="210"/>
      <c r="B3" s="81" t="s">
        <v>569</v>
      </c>
      <c r="C3" s="73" t="s">
        <v>570</v>
      </c>
      <c r="D3" s="81" t="s">
        <v>569</v>
      </c>
      <c r="E3" s="73" t="s">
        <v>570</v>
      </c>
      <c r="F3" s="240"/>
      <c r="G3" s="233"/>
      <c r="H3" s="54"/>
    </row>
    <row r="4" spans="1:7" s="79" customFormat="1" ht="13.5" customHeight="1">
      <c r="A4" s="7" t="s">
        <v>34</v>
      </c>
      <c r="B4" s="74">
        <v>35</v>
      </c>
      <c r="C4" s="115">
        <v>8.157954545454546</v>
      </c>
      <c r="D4" s="74">
        <v>0</v>
      </c>
      <c r="E4" s="115">
        <v>0</v>
      </c>
      <c r="F4" s="74">
        <v>35</v>
      </c>
      <c r="G4" s="188">
        <f>F4/$F$13*100</f>
        <v>11.29032258064516</v>
      </c>
    </row>
    <row r="5" spans="1:7" s="79" customFormat="1" ht="13.5" customHeight="1">
      <c r="A5" s="7" t="s">
        <v>35</v>
      </c>
      <c r="B5" s="75">
        <v>17</v>
      </c>
      <c r="C5" s="116">
        <v>8.34583333333333</v>
      </c>
      <c r="D5" s="75">
        <v>1</v>
      </c>
      <c r="E5" s="116">
        <v>5.5</v>
      </c>
      <c r="F5" s="75">
        <v>18</v>
      </c>
      <c r="G5" s="189">
        <f aca="true" t="shared" si="0" ref="G5:G13">F5/$F$13*100</f>
        <v>5.806451612903226</v>
      </c>
    </row>
    <row r="6" spans="1:7" s="79" customFormat="1" ht="13.5" customHeight="1">
      <c r="A6" s="7" t="s">
        <v>36</v>
      </c>
      <c r="B6" s="75">
        <v>34</v>
      </c>
      <c r="C6" s="116">
        <v>8.109294117647071</v>
      </c>
      <c r="D6" s="75">
        <v>3</v>
      </c>
      <c r="E6" s="116">
        <v>4.766666666666667</v>
      </c>
      <c r="F6" s="75">
        <v>37</v>
      </c>
      <c r="G6" s="189">
        <f t="shared" si="0"/>
        <v>11.935483870967742</v>
      </c>
    </row>
    <row r="7" spans="1:7" s="79" customFormat="1" ht="13.5" customHeight="1">
      <c r="A7" s="7" t="s">
        <v>37</v>
      </c>
      <c r="B7" s="75">
        <v>37</v>
      </c>
      <c r="C7" s="116">
        <v>8.3265</v>
      </c>
      <c r="D7" s="75">
        <v>4</v>
      </c>
      <c r="E7" s="116">
        <v>6</v>
      </c>
      <c r="F7" s="75">
        <v>41</v>
      </c>
      <c r="G7" s="189">
        <f t="shared" si="0"/>
        <v>13.225806451612904</v>
      </c>
    </row>
    <row r="8" spans="1:7" s="79" customFormat="1" ht="13.5" customHeight="1">
      <c r="A8" s="7" t="s">
        <v>38</v>
      </c>
      <c r="B8" s="75">
        <v>57</v>
      </c>
      <c r="C8" s="116">
        <v>9.14</v>
      </c>
      <c r="D8" s="75">
        <v>7</v>
      </c>
      <c r="E8" s="116">
        <v>5.75</v>
      </c>
      <c r="F8" s="75">
        <v>64</v>
      </c>
      <c r="G8" s="189">
        <f t="shared" si="0"/>
        <v>20.64516129032258</v>
      </c>
    </row>
    <row r="9" spans="1:7" s="79" customFormat="1" ht="13.5" customHeight="1">
      <c r="A9" s="7" t="s">
        <v>39</v>
      </c>
      <c r="B9" s="75">
        <v>17</v>
      </c>
      <c r="C9" s="116">
        <v>8.33</v>
      </c>
      <c r="D9" s="75">
        <v>0</v>
      </c>
      <c r="E9" s="116">
        <v>0</v>
      </c>
      <c r="F9" s="75">
        <v>17</v>
      </c>
      <c r="G9" s="189">
        <f t="shared" si="0"/>
        <v>5.483870967741936</v>
      </c>
    </row>
    <row r="10" spans="1:7" s="79" customFormat="1" ht="13.5" customHeight="1">
      <c r="A10" s="7" t="s">
        <v>40</v>
      </c>
      <c r="B10" s="75">
        <v>46</v>
      </c>
      <c r="C10" s="116">
        <v>8.171666666666667</v>
      </c>
      <c r="D10" s="75">
        <v>1</v>
      </c>
      <c r="E10" s="116">
        <v>7</v>
      </c>
      <c r="F10" s="75">
        <v>47</v>
      </c>
      <c r="G10" s="189">
        <f t="shared" si="0"/>
        <v>15.161290322580644</v>
      </c>
    </row>
    <row r="11" spans="1:7" s="79" customFormat="1" ht="13.5" customHeight="1">
      <c r="A11" s="7" t="s">
        <v>41</v>
      </c>
      <c r="B11" s="75">
        <v>29</v>
      </c>
      <c r="C11" s="116">
        <v>8.341111111111115</v>
      </c>
      <c r="D11" s="75">
        <v>18</v>
      </c>
      <c r="E11" s="116">
        <v>6.200476190476189</v>
      </c>
      <c r="F11" s="75">
        <v>47</v>
      </c>
      <c r="G11" s="189">
        <f t="shared" si="0"/>
        <v>15.161290322580644</v>
      </c>
    </row>
    <row r="12" spans="1:7" s="79" customFormat="1" ht="13.5" customHeight="1">
      <c r="A12" s="7" t="s">
        <v>42</v>
      </c>
      <c r="B12" s="75">
        <v>1</v>
      </c>
      <c r="C12" s="116">
        <v>8</v>
      </c>
      <c r="D12" s="75">
        <v>3</v>
      </c>
      <c r="E12" s="116">
        <v>6</v>
      </c>
      <c r="F12" s="75">
        <v>4</v>
      </c>
      <c r="G12" s="189">
        <f t="shared" si="0"/>
        <v>1.2903225806451613</v>
      </c>
    </row>
    <row r="13" spans="1:7" s="79" customFormat="1" ht="18" customHeight="1">
      <c r="A13" s="8" t="s">
        <v>43</v>
      </c>
      <c r="B13" s="77">
        <v>273</v>
      </c>
      <c r="C13" s="118">
        <f>SUM(C4:C12)/9</f>
        <v>8.32470664157919</v>
      </c>
      <c r="D13" s="77">
        <v>37</v>
      </c>
      <c r="E13" s="118">
        <v>6.869523809523809</v>
      </c>
      <c r="F13" s="77">
        <v>310</v>
      </c>
      <c r="G13" s="62">
        <f t="shared" si="0"/>
        <v>100</v>
      </c>
    </row>
    <row r="15" ht="12.75">
      <c r="A15" s="10" t="s">
        <v>561</v>
      </c>
    </row>
    <row r="21" spans="2:4" ht="16.5">
      <c r="B21" s="71"/>
      <c r="C21" s="190" t="s">
        <v>416</v>
      </c>
      <c r="D21" s="190" t="s">
        <v>417</v>
      </c>
    </row>
    <row r="22" spans="2:4" ht="12.75">
      <c r="B22" s="190" t="s">
        <v>34</v>
      </c>
      <c r="C22" s="74">
        <v>35</v>
      </c>
      <c r="D22" s="74">
        <v>0</v>
      </c>
    </row>
    <row r="23" spans="2:4" ht="12.75">
      <c r="B23" s="190" t="s">
        <v>35</v>
      </c>
      <c r="C23" s="75">
        <v>17</v>
      </c>
      <c r="D23" s="75">
        <v>1</v>
      </c>
    </row>
    <row r="24" spans="2:4" ht="12.75">
      <c r="B24" s="190" t="s">
        <v>36</v>
      </c>
      <c r="C24" s="75">
        <v>34</v>
      </c>
      <c r="D24" s="75">
        <v>3</v>
      </c>
    </row>
    <row r="25" spans="2:4" ht="12.75">
      <c r="B25" s="190" t="s">
        <v>37</v>
      </c>
      <c r="C25" s="75">
        <v>37</v>
      </c>
      <c r="D25" s="75">
        <v>4</v>
      </c>
    </row>
    <row r="26" spans="2:4" ht="12.75">
      <c r="B26" s="190" t="s">
        <v>38</v>
      </c>
      <c r="C26" s="75">
        <v>57</v>
      </c>
      <c r="D26" s="75">
        <v>7</v>
      </c>
    </row>
    <row r="27" spans="2:4" ht="12.75">
      <c r="B27" s="190" t="s">
        <v>39</v>
      </c>
      <c r="C27" s="75">
        <v>17</v>
      </c>
      <c r="D27" s="75">
        <v>0</v>
      </c>
    </row>
    <row r="28" spans="2:4" ht="12.75">
      <c r="B28" s="190" t="s">
        <v>40</v>
      </c>
      <c r="C28" s="75">
        <v>46</v>
      </c>
      <c r="D28" s="75">
        <v>1</v>
      </c>
    </row>
    <row r="29" spans="2:4" ht="12.75">
      <c r="B29" s="190" t="s">
        <v>41</v>
      </c>
      <c r="C29" s="75">
        <v>29</v>
      </c>
      <c r="D29" s="75">
        <v>18</v>
      </c>
    </row>
    <row r="30" spans="2:4" ht="12.75">
      <c r="B30" s="190" t="s">
        <v>42</v>
      </c>
      <c r="C30" s="75">
        <v>1</v>
      </c>
      <c r="D30" s="75">
        <v>3</v>
      </c>
    </row>
    <row r="49" spans="1:7" ht="27" customHeight="1">
      <c r="A49" s="243" t="s">
        <v>44</v>
      </c>
      <c r="B49" s="243"/>
      <c r="C49" s="243"/>
      <c r="D49" s="243"/>
      <c r="E49" s="243"/>
      <c r="F49" s="243"/>
      <c r="G49" s="243"/>
    </row>
    <row r="50" spans="1:12" ht="12.75">
      <c r="A50" s="87"/>
      <c r="B50" s="88"/>
      <c r="C50" s="90"/>
      <c r="D50" s="88"/>
      <c r="E50" s="88"/>
      <c r="F50" s="88"/>
      <c r="G50" s="88"/>
      <c r="H50" s="88"/>
      <c r="I50" s="88"/>
      <c r="J50" s="91"/>
      <c r="K50" s="88"/>
      <c r="L50" s="89"/>
    </row>
    <row r="51" spans="1:7" s="12" customFormat="1" ht="84" customHeight="1">
      <c r="A51" s="11" t="s">
        <v>382</v>
      </c>
      <c r="B51" s="202" t="s">
        <v>634</v>
      </c>
      <c r="C51" s="203"/>
      <c r="D51" s="203"/>
      <c r="E51" s="203"/>
      <c r="F51" s="204"/>
      <c r="G51" s="20"/>
    </row>
    <row r="52" spans="1:6" s="12" customFormat="1" ht="39" customHeight="1">
      <c r="A52" s="235" t="s">
        <v>45</v>
      </c>
      <c r="B52" s="237" t="s">
        <v>565</v>
      </c>
      <c r="C52" s="238"/>
      <c r="D52" s="237" t="s">
        <v>566</v>
      </c>
      <c r="E52" s="238"/>
      <c r="F52" s="239" t="s">
        <v>567</v>
      </c>
    </row>
    <row r="53" spans="1:6" ht="24" customHeight="1">
      <c r="A53" s="235"/>
      <c r="B53" s="81" t="s">
        <v>569</v>
      </c>
      <c r="C53" s="73" t="s">
        <v>570</v>
      </c>
      <c r="D53" s="81" t="s">
        <v>569</v>
      </c>
      <c r="E53" s="73" t="s">
        <v>570</v>
      </c>
      <c r="F53" s="240"/>
    </row>
    <row r="54" spans="1:6" s="79" customFormat="1" ht="12.75">
      <c r="A54" s="99" t="s">
        <v>81</v>
      </c>
      <c r="B54" s="100">
        <v>1</v>
      </c>
      <c r="C54" s="101">
        <v>8</v>
      </c>
      <c r="D54" s="100">
        <v>0</v>
      </c>
      <c r="E54" s="101">
        <v>0</v>
      </c>
      <c r="F54" s="102">
        <v>1</v>
      </c>
    </row>
    <row r="55" spans="1:6" s="79" customFormat="1" ht="12.75">
      <c r="A55" s="99" t="s">
        <v>66</v>
      </c>
      <c r="B55" s="100">
        <v>1</v>
      </c>
      <c r="C55" s="101">
        <v>8</v>
      </c>
      <c r="D55" s="100">
        <v>0</v>
      </c>
      <c r="E55" s="101">
        <v>0</v>
      </c>
      <c r="F55" s="102">
        <v>1</v>
      </c>
    </row>
    <row r="56" spans="1:6" s="79" customFormat="1" ht="12.75">
      <c r="A56" s="99" t="s">
        <v>82</v>
      </c>
      <c r="B56" s="100">
        <v>1</v>
      </c>
      <c r="C56" s="101">
        <v>8.45</v>
      </c>
      <c r="D56" s="100">
        <v>0</v>
      </c>
      <c r="E56" s="101">
        <v>0</v>
      </c>
      <c r="F56" s="102">
        <v>1</v>
      </c>
    </row>
    <row r="57" spans="1:6" s="79" customFormat="1" ht="12.75">
      <c r="A57" s="99" t="s">
        <v>83</v>
      </c>
      <c r="B57" s="100">
        <v>3</v>
      </c>
      <c r="C57" s="101">
        <v>8.2</v>
      </c>
      <c r="D57" s="100">
        <v>0</v>
      </c>
      <c r="E57" s="101">
        <v>0</v>
      </c>
      <c r="F57" s="102">
        <v>3</v>
      </c>
    </row>
    <row r="58" spans="1:6" s="79" customFormat="1" ht="12.75">
      <c r="A58" s="99" t="s">
        <v>34</v>
      </c>
      <c r="B58" s="100">
        <v>23</v>
      </c>
      <c r="C58" s="101">
        <v>8.013636363636364</v>
      </c>
      <c r="D58" s="100">
        <v>0</v>
      </c>
      <c r="E58" s="101">
        <v>0</v>
      </c>
      <c r="F58" s="102">
        <v>23</v>
      </c>
    </row>
    <row r="59" spans="1:6" s="79" customFormat="1" ht="12.75">
      <c r="A59" s="99" t="s">
        <v>84</v>
      </c>
      <c r="B59" s="100">
        <v>3</v>
      </c>
      <c r="C59" s="101">
        <v>9</v>
      </c>
      <c r="D59" s="100">
        <v>0</v>
      </c>
      <c r="E59" s="101">
        <v>0</v>
      </c>
      <c r="F59" s="102">
        <v>3</v>
      </c>
    </row>
    <row r="60" spans="1:6" s="79" customFormat="1" ht="12.75">
      <c r="A60" s="99" t="s">
        <v>68</v>
      </c>
      <c r="B60" s="100">
        <v>2</v>
      </c>
      <c r="C60" s="101">
        <v>8</v>
      </c>
      <c r="D60" s="100">
        <v>0</v>
      </c>
      <c r="E60" s="101">
        <v>0</v>
      </c>
      <c r="F60" s="102">
        <v>2</v>
      </c>
    </row>
    <row r="61" spans="1:6" s="79" customFormat="1" ht="12.75">
      <c r="A61" s="99" t="s">
        <v>85</v>
      </c>
      <c r="B61" s="100">
        <v>1</v>
      </c>
      <c r="C61" s="101">
        <v>8</v>
      </c>
      <c r="D61" s="100">
        <v>0</v>
      </c>
      <c r="E61" s="101">
        <v>0</v>
      </c>
      <c r="F61" s="102">
        <v>1</v>
      </c>
    </row>
    <row r="62" spans="1:6" ht="16.5" customHeight="1">
      <c r="A62" s="25" t="s">
        <v>70</v>
      </c>
      <c r="B62" s="83">
        <v>35</v>
      </c>
      <c r="C62" s="86">
        <v>8.157954545454546</v>
      </c>
      <c r="D62" s="83">
        <v>0</v>
      </c>
      <c r="E62" s="86">
        <v>0</v>
      </c>
      <c r="F62" s="83">
        <v>35</v>
      </c>
    </row>
    <row r="63" ht="12.75">
      <c r="A63" s="14"/>
    </row>
    <row r="64" spans="1:12" ht="12.75">
      <c r="A64" s="14"/>
      <c r="B64" s="92"/>
      <c r="C64" s="14"/>
      <c r="D64" s="92"/>
      <c r="E64" s="92"/>
      <c r="F64" s="92"/>
      <c r="G64" s="92"/>
      <c r="H64" s="92"/>
      <c r="I64" s="92"/>
      <c r="J64" s="93"/>
      <c r="K64" s="92"/>
      <c r="L64" s="93"/>
    </row>
    <row r="65" spans="1:7" s="12" customFormat="1" ht="84" customHeight="1">
      <c r="A65" s="11" t="s">
        <v>383</v>
      </c>
      <c r="B65" s="202" t="s">
        <v>635</v>
      </c>
      <c r="C65" s="203"/>
      <c r="D65" s="203"/>
      <c r="E65" s="203"/>
      <c r="F65" s="204"/>
      <c r="G65" s="20"/>
    </row>
    <row r="66" spans="1:6" s="12" customFormat="1" ht="39" customHeight="1">
      <c r="A66" s="235" t="s">
        <v>45</v>
      </c>
      <c r="B66" s="237" t="s">
        <v>565</v>
      </c>
      <c r="C66" s="238"/>
      <c r="D66" s="237" t="s">
        <v>566</v>
      </c>
      <c r="E66" s="238"/>
      <c r="F66" s="239" t="s">
        <v>567</v>
      </c>
    </row>
    <row r="67" spans="1:6" ht="24" customHeight="1">
      <c r="A67" s="235"/>
      <c r="B67" s="81" t="s">
        <v>569</v>
      </c>
      <c r="C67" s="73" t="s">
        <v>570</v>
      </c>
      <c r="D67" s="81" t="s">
        <v>569</v>
      </c>
      <c r="E67" s="73" t="s">
        <v>570</v>
      </c>
      <c r="F67" s="240"/>
    </row>
    <row r="68" spans="1:6" s="79" customFormat="1" ht="12.75">
      <c r="A68" s="99" t="s">
        <v>116</v>
      </c>
      <c r="B68" s="100">
        <v>1</v>
      </c>
      <c r="C68" s="101">
        <v>8.3</v>
      </c>
      <c r="D68" s="100">
        <v>0</v>
      </c>
      <c r="E68" s="101">
        <v>0</v>
      </c>
      <c r="F68" s="102">
        <v>1</v>
      </c>
    </row>
    <row r="69" spans="1:6" s="79" customFormat="1" ht="12.75">
      <c r="A69" s="99" t="s">
        <v>115</v>
      </c>
      <c r="B69" s="100">
        <v>1</v>
      </c>
      <c r="C69" s="101">
        <v>8.3</v>
      </c>
      <c r="D69" s="100">
        <v>0</v>
      </c>
      <c r="E69" s="101">
        <v>0</v>
      </c>
      <c r="F69" s="102">
        <v>1</v>
      </c>
    </row>
    <row r="70" spans="1:6" s="79" customFormat="1" ht="12.75">
      <c r="A70" s="99" t="s">
        <v>35</v>
      </c>
      <c r="B70" s="100">
        <v>11</v>
      </c>
      <c r="C70" s="101">
        <v>8.275</v>
      </c>
      <c r="D70" s="100">
        <v>0</v>
      </c>
      <c r="E70" s="101">
        <v>0</v>
      </c>
      <c r="F70" s="102">
        <v>11</v>
      </c>
    </row>
    <row r="71" spans="1:6" s="79" customFormat="1" ht="12.75">
      <c r="A71" s="99" t="s">
        <v>114</v>
      </c>
      <c r="B71" s="100">
        <v>1</v>
      </c>
      <c r="C71" s="101">
        <v>8</v>
      </c>
      <c r="D71" s="100">
        <v>0</v>
      </c>
      <c r="E71" s="101">
        <v>0</v>
      </c>
      <c r="F71" s="102">
        <v>1</v>
      </c>
    </row>
    <row r="72" spans="1:6" s="79" customFormat="1" ht="12.75">
      <c r="A72" s="99" t="s">
        <v>95</v>
      </c>
      <c r="B72" s="100">
        <v>1</v>
      </c>
      <c r="C72" s="101">
        <v>9</v>
      </c>
      <c r="D72" s="100">
        <v>0</v>
      </c>
      <c r="E72" s="101">
        <v>0</v>
      </c>
      <c r="F72" s="102">
        <v>1</v>
      </c>
    </row>
    <row r="73" spans="1:6" s="79" customFormat="1" ht="12.75">
      <c r="A73" s="99" t="s">
        <v>113</v>
      </c>
      <c r="B73" s="100">
        <v>2</v>
      </c>
      <c r="C73" s="101">
        <v>9</v>
      </c>
      <c r="D73" s="100">
        <v>1</v>
      </c>
      <c r="E73" s="101">
        <v>5.3</v>
      </c>
      <c r="F73" s="102">
        <v>3</v>
      </c>
    </row>
    <row r="74" spans="1:6" ht="16.5" customHeight="1">
      <c r="A74" s="25" t="s">
        <v>572</v>
      </c>
      <c r="B74" s="83">
        <v>17</v>
      </c>
      <c r="C74" s="86">
        <v>8.34583333333333</v>
      </c>
      <c r="D74" s="83">
        <v>1</v>
      </c>
      <c r="E74" s="86">
        <v>5.3</v>
      </c>
      <c r="F74" s="83">
        <v>18</v>
      </c>
    </row>
    <row r="75" spans="1:35" ht="12.75">
      <c r="A75" s="14"/>
      <c r="B75" s="94"/>
      <c r="C75" s="14"/>
      <c r="D75" s="14"/>
      <c r="E75" s="94"/>
      <c r="AE75" s="94"/>
      <c r="AF75" s="94"/>
      <c r="AG75" s="94"/>
      <c r="AH75" s="14"/>
      <c r="AI75" s="94"/>
    </row>
    <row r="76" spans="1:35" ht="12.75">
      <c r="A76" s="14"/>
      <c r="B76" s="94"/>
      <c r="C76" s="14"/>
      <c r="D76" s="14"/>
      <c r="E76" s="94"/>
      <c r="AE76" s="94"/>
      <c r="AF76" s="94"/>
      <c r="AG76" s="94"/>
      <c r="AH76" s="14"/>
      <c r="AI76" s="94"/>
    </row>
    <row r="77" spans="1:5" ht="15.75">
      <c r="A77" s="95"/>
      <c r="B77" s="96"/>
      <c r="C77" s="96"/>
      <c r="D77" s="96"/>
      <c r="E77" s="96"/>
    </row>
    <row r="78" spans="1:11" ht="12.75">
      <c r="A78" s="87"/>
      <c r="B78" s="88"/>
      <c r="C78" s="88"/>
      <c r="D78" s="88"/>
      <c r="E78" s="88"/>
      <c r="F78" s="88"/>
      <c r="G78" s="88"/>
      <c r="H78" s="88"/>
      <c r="I78" s="88"/>
      <c r="J78" s="88"/>
      <c r="K78" s="88"/>
    </row>
    <row r="79" spans="1:7" s="12" customFormat="1" ht="84" customHeight="1">
      <c r="A79" s="11" t="s">
        <v>384</v>
      </c>
      <c r="B79" s="202" t="s">
        <v>641</v>
      </c>
      <c r="C79" s="203"/>
      <c r="D79" s="203"/>
      <c r="E79" s="203"/>
      <c r="F79" s="204"/>
      <c r="G79" s="20"/>
    </row>
    <row r="80" spans="1:6" s="12" customFormat="1" ht="39" customHeight="1">
      <c r="A80" s="235" t="s">
        <v>45</v>
      </c>
      <c r="B80" s="237" t="s">
        <v>565</v>
      </c>
      <c r="C80" s="238"/>
      <c r="D80" s="237" t="s">
        <v>566</v>
      </c>
      <c r="E80" s="238"/>
      <c r="F80" s="239" t="s">
        <v>567</v>
      </c>
    </row>
    <row r="81" spans="1:12" ht="24" customHeight="1">
      <c r="A81" s="235"/>
      <c r="B81" s="81" t="s">
        <v>569</v>
      </c>
      <c r="C81" s="73" t="s">
        <v>570</v>
      </c>
      <c r="D81" s="81" t="s">
        <v>569</v>
      </c>
      <c r="E81" s="73" t="s">
        <v>570</v>
      </c>
      <c r="F81" s="240"/>
      <c r="I81" s="12"/>
      <c r="J81" s="12"/>
      <c r="K81" s="12"/>
      <c r="L81" s="12"/>
    </row>
    <row r="82" spans="1:6" s="79" customFormat="1" ht="12.75">
      <c r="A82" s="99" t="s">
        <v>162</v>
      </c>
      <c r="B82" s="100">
        <v>2</v>
      </c>
      <c r="C82" s="101">
        <v>8</v>
      </c>
      <c r="D82" s="100">
        <v>0</v>
      </c>
      <c r="E82" s="101">
        <v>0</v>
      </c>
      <c r="F82" s="102">
        <v>2</v>
      </c>
    </row>
    <row r="83" spans="1:6" s="79" customFormat="1" ht="12.75">
      <c r="A83" s="99" t="s">
        <v>161</v>
      </c>
      <c r="B83" s="100">
        <v>1</v>
      </c>
      <c r="C83" s="101">
        <v>8.3</v>
      </c>
      <c r="D83" s="100">
        <v>0</v>
      </c>
      <c r="E83" s="101">
        <v>0</v>
      </c>
      <c r="F83" s="102">
        <v>1</v>
      </c>
    </row>
    <row r="84" spans="1:6" s="79" customFormat="1" ht="12.75">
      <c r="A84" s="99" t="s">
        <v>147</v>
      </c>
      <c r="B84" s="100">
        <v>1</v>
      </c>
      <c r="C84" s="101">
        <v>8</v>
      </c>
      <c r="D84" s="100">
        <v>0</v>
      </c>
      <c r="E84" s="101">
        <v>0</v>
      </c>
      <c r="F84" s="102">
        <v>1</v>
      </c>
    </row>
    <row r="85" spans="1:6" s="79" customFormat="1" ht="12.75">
      <c r="A85" s="99" t="s">
        <v>146</v>
      </c>
      <c r="B85" s="100">
        <v>1</v>
      </c>
      <c r="C85" s="101">
        <v>8</v>
      </c>
      <c r="D85" s="100">
        <v>0</v>
      </c>
      <c r="E85" s="101">
        <v>0</v>
      </c>
      <c r="F85" s="102">
        <v>1</v>
      </c>
    </row>
    <row r="86" spans="1:6" s="79" customFormat="1" ht="12.75">
      <c r="A86" s="99" t="s">
        <v>163</v>
      </c>
      <c r="B86" s="100">
        <v>1</v>
      </c>
      <c r="C86" s="101">
        <v>8.3</v>
      </c>
      <c r="D86" s="100">
        <v>0</v>
      </c>
      <c r="E86" s="101">
        <v>0</v>
      </c>
      <c r="F86" s="102">
        <v>1</v>
      </c>
    </row>
    <row r="87" spans="1:6" s="79" customFormat="1" ht="12.75">
      <c r="A87" s="99" t="s">
        <v>145</v>
      </c>
      <c r="B87" s="100">
        <v>1</v>
      </c>
      <c r="C87" s="101">
        <v>8.1</v>
      </c>
      <c r="D87" s="100">
        <v>0</v>
      </c>
      <c r="E87" s="101">
        <v>0</v>
      </c>
      <c r="F87" s="102">
        <v>1</v>
      </c>
    </row>
    <row r="88" spans="1:6" s="79" customFormat="1" ht="12.75">
      <c r="A88" s="99" t="s">
        <v>164</v>
      </c>
      <c r="B88" s="100">
        <v>2</v>
      </c>
      <c r="C88" s="101">
        <v>8</v>
      </c>
      <c r="D88" s="100">
        <v>0</v>
      </c>
      <c r="E88" s="101">
        <v>0</v>
      </c>
      <c r="F88" s="102">
        <v>2</v>
      </c>
    </row>
    <row r="89" spans="1:6" s="79" customFormat="1" ht="12.75">
      <c r="A89" s="99" t="s">
        <v>143</v>
      </c>
      <c r="B89" s="100">
        <v>1</v>
      </c>
      <c r="C89" s="101">
        <v>8</v>
      </c>
      <c r="D89" s="100">
        <v>0</v>
      </c>
      <c r="E89" s="101">
        <v>0</v>
      </c>
      <c r="F89" s="102">
        <v>1</v>
      </c>
    </row>
    <row r="90" spans="1:6" s="79" customFormat="1" ht="12.75">
      <c r="A90" s="99" t="s">
        <v>142</v>
      </c>
      <c r="B90" s="100">
        <v>1</v>
      </c>
      <c r="C90" s="101">
        <v>8</v>
      </c>
      <c r="D90" s="100">
        <v>0</v>
      </c>
      <c r="E90" s="101">
        <v>0</v>
      </c>
      <c r="F90" s="102">
        <v>1</v>
      </c>
    </row>
    <row r="91" spans="1:6" s="79" customFormat="1" ht="12.75">
      <c r="A91" s="99" t="s">
        <v>140</v>
      </c>
      <c r="B91" s="100">
        <v>2</v>
      </c>
      <c r="C91" s="101">
        <v>8</v>
      </c>
      <c r="D91" s="100">
        <v>0</v>
      </c>
      <c r="E91" s="101">
        <v>0</v>
      </c>
      <c r="F91" s="102">
        <v>2</v>
      </c>
    </row>
    <row r="92" spans="1:6" s="79" customFormat="1" ht="12.75">
      <c r="A92" s="99" t="s">
        <v>158</v>
      </c>
      <c r="B92" s="100">
        <v>1</v>
      </c>
      <c r="C92" s="101">
        <v>8</v>
      </c>
      <c r="D92" s="100">
        <v>0</v>
      </c>
      <c r="E92" s="101">
        <v>0</v>
      </c>
      <c r="F92" s="102">
        <v>1</v>
      </c>
    </row>
    <row r="93" spans="1:6" s="79" customFormat="1" ht="12.75">
      <c r="A93" s="99" t="s">
        <v>134</v>
      </c>
      <c r="B93" s="100">
        <v>1</v>
      </c>
      <c r="C93" s="101">
        <v>8.3</v>
      </c>
      <c r="D93" s="100">
        <v>0</v>
      </c>
      <c r="E93" s="101">
        <v>0</v>
      </c>
      <c r="F93" s="102">
        <v>1</v>
      </c>
    </row>
    <row r="94" spans="1:6" s="79" customFormat="1" ht="12.75">
      <c r="A94" s="99" t="s">
        <v>132</v>
      </c>
      <c r="B94" s="100">
        <v>3</v>
      </c>
      <c r="C94" s="101">
        <v>8</v>
      </c>
      <c r="D94" s="100">
        <v>0</v>
      </c>
      <c r="E94" s="101">
        <v>0</v>
      </c>
      <c r="F94" s="102">
        <v>3</v>
      </c>
    </row>
    <row r="95" spans="1:6" s="79" customFormat="1" ht="12.75">
      <c r="A95" s="99" t="s">
        <v>131</v>
      </c>
      <c r="B95" s="100">
        <v>7</v>
      </c>
      <c r="C95" s="101">
        <v>8.18</v>
      </c>
      <c r="D95" s="100">
        <v>0</v>
      </c>
      <c r="E95" s="101">
        <v>0</v>
      </c>
      <c r="F95" s="102">
        <v>7</v>
      </c>
    </row>
    <row r="96" spans="1:6" s="79" customFormat="1" ht="12.75">
      <c r="A96" s="99" t="s">
        <v>130</v>
      </c>
      <c r="B96" s="100">
        <v>1</v>
      </c>
      <c r="C96" s="101">
        <v>0</v>
      </c>
      <c r="D96" s="100">
        <v>1</v>
      </c>
      <c r="E96" s="101">
        <v>5</v>
      </c>
      <c r="F96" s="102">
        <v>2</v>
      </c>
    </row>
    <row r="97" spans="1:6" s="79" customFormat="1" ht="12.75">
      <c r="A97" s="99" t="s">
        <v>154</v>
      </c>
      <c r="B97" s="100">
        <v>0</v>
      </c>
      <c r="C97" s="101">
        <v>0</v>
      </c>
      <c r="D97" s="100">
        <v>1</v>
      </c>
      <c r="E97" s="101">
        <v>5</v>
      </c>
      <c r="F97" s="102">
        <v>1</v>
      </c>
    </row>
    <row r="98" spans="1:6" s="79" customFormat="1" ht="12.75">
      <c r="A98" s="99" t="s">
        <v>165</v>
      </c>
      <c r="B98" s="100">
        <v>3</v>
      </c>
      <c r="C98" s="101">
        <v>8</v>
      </c>
      <c r="D98" s="100">
        <v>0</v>
      </c>
      <c r="E98" s="101">
        <v>0</v>
      </c>
      <c r="F98" s="102">
        <v>3</v>
      </c>
    </row>
    <row r="99" spans="1:6" s="79" customFormat="1" ht="12.75">
      <c r="A99" s="99" t="s">
        <v>126</v>
      </c>
      <c r="B99" s="100">
        <v>0</v>
      </c>
      <c r="C99" s="101">
        <v>0</v>
      </c>
      <c r="D99" s="100">
        <v>1</v>
      </c>
      <c r="E99" s="101">
        <v>4.3</v>
      </c>
      <c r="F99" s="102">
        <v>1</v>
      </c>
    </row>
    <row r="100" spans="1:6" s="79" customFormat="1" ht="12.75">
      <c r="A100" s="99" t="s">
        <v>166</v>
      </c>
      <c r="B100" s="100">
        <v>2</v>
      </c>
      <c r="C100" s="101">
        <v>8.3</v>
      </c>
      <c r="D100" s="100">
        <v>0</v>
      </c>
      <c r="E100" s="101">
        <v>0</v>
      </c>
      <c r="F100" s="102">
        <v>2</v>
      </c>
    </row>
    <row r="101" spans="1:6" s="79" customFormat="1" ht="12.75">
      <c r="A101" s="99" t="s">
        <v>167</v>
      </c>
      <c r="B101" s="100">
        <v>3</v>
      </c>
      <c r="C101" s="101">
        <v>8.378</v>
      </c>
      <c r="D101" s="100">
        <v>0</v>
      </c>
      <c r="E101" s="101">
        <v>0</v>
      </c>
      <c r="F101" s="102">
        <v>3</v>
      </c>
    </row>
    <row r="102" spans="1:6" ht="27.75" customHeight="1">
      <c r="A102" s="25" t="s">
        <v>168</v>
      </c>
      <c r="B102" s="83">
        <v>34</v>
      </c>
      <c r="C102" s="86">
        <v>8.109294117647071</v>
      </c>
      <c r="D102" s="83">
        <v>3</v>
      </c>
      <c r="E102" s="86">
        <v>4.5</v>
      </c>
      <c r="F102" s="83">
        <v>37</v>
      </c>
    </row>
    <row r="103" spans="1:5" ht="12.75">
      <c r="A103" s="14"/>
      <c r="B103" s="92"/>
      <c r="C103" s="92"/>
      <c r="D103" s="92"/>
      <c r="E103" s="92"/>
    </row>
    <row r="104" spans="6:11" ht="12.75">
      <c r="F104" s="92"/>
      <c r="G104" s="92"/>
      <c r="H104" s="92"/>
      <c r="I104" s="92"/>
      <c r="J104" s="92"/>
      <c r="K104" s="92"/>
    </row>
    <row r="105" spans="6:11" ht="12.75">
      <c r="F105" s="92"/>
      <c r="G105" s="92"/>
      <c r="H105" s="92"/>
      <c r="I105" s="92"/>
      <c r="J105" s="92"/>
      <c r="K105" s="92"/>
    </row>
    <row r="106" spans="1:7" s="12" customFormat="1" ht="84" customHeight="1">
      <c r="A106" s="11" t="s">
        <v>385</v>
      </c>
      <c r="B106" s="202" t="s">
        <v>642</v>
      </c>
      <c r="C106" s="203"/>
      <c r="D106" s="203"/>
      <c r="E106" s="203"/>
      <c r="F106" s="204"/>
      <c r="G106" s="20"/>
    </row>
    <row r="107" spans="1:6" s="12" customFormat="1" ht="39" customHeight="1">
      <c r="A107" s="235" t="s">
        <v>45</v>
      </c>
      <c r="B107" s="237" t="s">
        <v>565</v>
      </c>
      <c r="C107" s="238"/>
      <c r="D107" s="237" t="s">
        <v>566</v>
      </c>
      <c r="E107" s="238"/>
      <c r="F107" s="239" t="s">
        <v>567</v>
      </c>
    </row>
    <row r="108" spans="1:6" ht="24" customHeight="1">
      <c r="A108" s="235"/>
      <c r="B108" s="81" t="s">
        <v>569</v>
      </c>
      <c r="C108" s="73" t="s">
        <v>570</v>
      </c>
      <c r="D108" s="81" t="s">
        <v>569</v>
      </c>
      <c r="E108" s="73" t="s">
        <v>570</v>
      </c>
      <c r="F108" s="240"/>
    </row>
    <row r="109" spans="1:6" s="79" customFormat="1" ht="12.75">
      <c r="A109" s="99" t="s">
        <v>204</v>
      </c>
      <c r="B109" s="100">
        <v>10</v>
      </c>
      <c r="C109" s="101">
        <v>8</v>
      </c>
      <c r="D109" s="100">
        <v>0</v>
      </c>
      <c r="E109" s="101">
        <v>0</v>
      </c>
      <c r="F109" s="102">
        <v>10</v>
      </c>
    </row>
    <row r="110" spans="1:6" s="79" customFormat="1" ht="12.75">
      <c r="A110" s="99" t="s">
        <v>203</v>
      </c>
      <c r="B110" s="100">
        <v>2</v>
      </c>
      <c r="C110" s="101">
        <v>8.3</v>
      </c>
      <c r="D110" s="100">
        <v>0</v>
      </c>
      <c r="E110" s="101">
        <v>0</v>
      </c>
      <c r="F110" s="102">
        <v>2</v>
      </c>
    </row>
    <row r="111" spans="1:6" s="79" customFormat="1" ht="12.75">
      <c r="A111" s="99" t="s">
        <v>197</v>
      </c>
      <c r="B111" s="100">
        <v>1</v>
      </c>
      <c r="C111" s="101">
        <v>8.3</v>
      </c>
      <c r="D111" s="100">
        <v>0</v>
      </c>
      <c r="E111" s="101">
        <v>0</v>
      </c>
      <c r="F111" s="102">
        <v>1</v>
      </c>
    </row>
    <row r="112" spans="1:6" s="79" customFormat="1" ht="12.75">
      <c r="A112" s="99" t="s">
        <v>196</v>
      </c>
      <c r="B112" s="100">
        <v>2</v>
      </c>
      <c r="C112" s="101">
        <v>8.15</v>
      </c>
      <c r="D112" s="100">
        <v>1</v>
      </c>
      <c r="E112" s="101">
        <v>5.3</v>
      </c>
      <c r="F112" s="102">
        <v>3</v>
      </c>
    </row>
    <row r="113" spans="1:6" s="79" customFormat="1" ht="12.75">
      <c r="A113" s="99" t="s">
        <v>214</v>
      </c>
      <c r="B113" s="100">
        <v>1</v>
      </c>
      <c r="C113" s="101">
        <v>9.3</v>
      </c>
      <c r="D113" s="100">
        <v>0</v>
      </c>
      <c r="E113" s="101">
        <v>0</v>
      </c>
      <c r="F113" s="102">
        <v>1</v>
      </c>
    </row>
    <row r="114" spans="1:6" s="79" customFormat="1" ht="12.75">
      <c r="A114" s="99" t="s">
        <v>213</v>
      </c>
      <c r="B114" s="100">
        <v>2</v>
      </c>
      <c r="C114" s="101">
        <v>9.3</v>
      </c>
      <c r="D114" s="100">
        <v>0</v>
      </c>
      <c r="E114" s="101">
        <v>0</v>
      </c>
      <c r="F114" s="102">
        <v>2</v>
      </c>
    </row>
    <row r="115" spans="1:6" s="79" customFormat="1" ht="12.75">
      <c r="A115" s="99" t="s">
        <v>37</v>
      </c>
      <c r="B115" s="100">
        <v>7</v>
      </c>
      <c r="C115" s="101">
        <v>8.09</v>
      </c>
      <c r="D115" s="100">
        <v>0</v>
      </c>
      <c r="E115" s="101">
        <v>0</v>
      </c>
      <c r="F115" s="102">
        <v>7</v>
      </c>
    </row>
    <row r="116" spans="1:6" s="79" customFormat="1" ht="12.75">
      <c r="A116" s="99" t="s">
        <v>185</v>
      </c>
      <c r="B116" s="100">
        <v>0</v>
      </c>
      <c r="C116" s="101">
        <v>0</v>
      </c>
      <c r="D116" s="100">
        <v>1</v>
      </c>
      <c r="E116" s="101">
        <v>7</v>
      </c>
      <c r="F116" s="102">
        <v>1</v>
      </c>
    </row>
    <row r="117" spans="1:6" s="79" customFormat="1" ht="12.75">
      <c r="A117" s="99" t="s">
        <v>183</v>
      </c>
      <c r="B117" s="100">
        <v>10</v>
      </c>
      <c r="C117" s="101">
        <v>8.025</v>
      </c>
      <c r="D117" s="100">
        <v>0</v>
      </c>
      <c r="E117" s="101">
        <v>0</v>
      </c>
      <c r="F117" s="102">
        <v>10</v>
      </c>
    </row>
    <row r="118" spans="1:6" s="79" customFormat="1" ht="12.75">
      <c r="A118" s="99" t="s">
        <v>182</v>
      </c>
      <c r="B118" s="100">
        <v>0</v>
      </c>
      <c r="C118" s="101">
        <v>0</v>
      </c>
      <c r="D118" s="100">
        <v>1</v>
      </c>
      <c r="E118" s="101">
        <v>5</v>
      </c>
      <c r="F118" s="102">
        <v>1</v>
      </c>
    </row>
    <row r="119" spans="1:6" s="79" customFormat="1" ht="12.75">
      <c r="A119" s="99" t="s">
        <v>179</v>
      </c>
      <c r="B119" s="100">
        <v>1</v>
      </c>
      <c r="C119" s="101">
        <v>9</v>
      </c>
      <c r="D119" s="100">
        <v>1</v>
      </c>
      <c r="E119" s="101">
        <v>6.3</v>
      </c>
      <c r="F119" s="102">
        <v>2</v>
      </c>
    </row>
    <row r="120" spans="1:6" s="79" customFormat="1" ht="12.75">
      <c r="A120" s="99" t="s">
        <v>212</v>
      </c>
      <c r="B120" s="100">
        <v>1</v>
      </c>
      <c r="C120" s="101">
        <v>8</v>
      </c>
      <c r="D120" s="100">
        <v>0</v>
      </c>
      <c r="E120" s="101">
        <v>0</v>
      </c>
      <c r="F120" s="102">
        <v>1</v>
      </c>
    </row>
    <row r="121" spans="1:6" ht="27.75" customHeight="1">
      <c r="A121" s="25" t="s">
        <v>172</v>
      </c>
      <c r="B121" s="83">
        <v>37</v>
      </c>
      <c r="C121" s="86">
        <v>8.3265</v>
      </c>
      <c r="D121" s="83">
        <v>4</v>
      </c>
      <c r="E121" s="86">
        <v>6</v>
      </c>
      <c r="F121" s="83">
        <v>41</v>
      </c>
    </row>
    <row r="122" spans="6:11" ht="12.75">
      <c r="F122" s="92"/>
      <c r="G122" s="92"/>
      <c r="H122" s="92"/>
      <c r="I122" s="92"/>
      <c r="J122" s="92"/>
      <c r="K122" s="92"/>
    </row>
    <row r="123" spans="1:5" ht="12.75">
      <c r="A123" s="14"/>
      <c r="B123" s="92"/>
      <c r="C123" s="92"/>
      <c r="D123" s="92"/>
      <c r="E123" s="92"/>
    </row>
    <row r="125" spans="1:7" s="12" customFormat="1" ht="84" customHeight="1">
      <c r="A125" s="11" t="s">
        <v>386</v>
      </c>
      <c r="B125" s="202" t="s">
        <v>0</v>
      </c>
      <c r="C125" s="203"/>
      <c r="D125" s="203"/>
      <c r="E125" s="203"/>
      <c r="F125" s="204"/>
      <c r="G125" s="20"/>
    </row>
    <row r="126" spans="1:6" s="12" customFormat="1" ht="39" customHeight="1">
      <c r="A126" s="235" t="s">
        <v>45</v>
      </c>
      <c r="B126" s="237" t="s">
        <v>565</v>
      </c>
      <c r="C126" s="238"/>
      <c r="D126" s="237" t="s">
        <v>566</v>
      </c>
      <c r="E126" s="238"/>
      <c r="F126" s="239" t="s">
        <v>567</v>
      </c>
    </row>
    <row r="127" spans="1:6" ht="24" customHeight="1">
      <c r="A127" s="235"/>
      <c r="B127" s="81" t="s">
        <v>569</v>
      </c>
      <c r="C127" s="73" t="s">
        <v>570</v>
      </c>
      <c r="D127" s="81" t="s">
        <v>569</v>
      </c>
      <c r="E127" s="73" t="s">
        <v>570</v>
      </c>
      <c r="F127" s="240"/>
    </row>
    <row r="128" spans="1:6" s="79" customFormat="1" ht="12.75">
      <c r="A128" s="99" t="s">
        <v>260</v>
      </c>
      <c r="B128" s="100">
        <v>2</v>
      </c>
      <c r="C128" s="101">
        <v>8.45</v>
      </c>
      <c r="D128" s="100">
        <v>0</v>
      </c>
      <c r="E128" s="101">
        <v>0</v>
      </c>
      <c r="F128" s="102">
        <v>2</v>
      </c>
    </row>
    <row r="129" spans="1:6" s="79" customFormat="1" ht="12.75">
      <c r="A129" s="99" t="s">
        <v>38</v>
      </c>
      <c r="B129" s="100">
        <v>28</v>
      </c>
      <c r="C129" s="101">
        <v>9.01</v>
      </c>
      <c r="D129" s="100">
        <v>0</v>
      </c>
      <c r="E129" s="101">
        <v>0</v>
      </c>
      <c r="F129" s="102">
        <v>28</v>
      </c>
    </row>
    <row r="130" spans="1:6" s="79" customFormat="1" ht="12.75">
      <c r="A130" s="99" t="s">
        <v>251</v>
      </c>
      <c r="B130" s="100">
        <v>4</v>
      </c>
      <c r="C130" s="101">
        <v>8</v>
      </c>
      <c r="D130" s="100">
        <v>0</v>
      </c>
      <c r="E130" s="101">
        <v>0</v>
      </c>
      <c r="F130" s="102">
        <v>4</v>
      </c>
    </row>
    <row r="131" spans="1:6" s="79" customFormat="1" ht="12.75">
      <c r="A131" s="99" t="s">
        <v>250</v>
      </c>
      <c r="B131" s="100">
        <v>1</v>
      </c>
      <c r="C131" s="101">
        <v>9</v>
      </c>
      <c r="D131" s="100">
        <v>2</v>
      </c>
      <c r="E131" s="101">
        <v>5.15</v>
      </c>
      <c r="F131" s="102">
        <v>3</v>
      </c>
    </row>
    <row r="132" spans="1:6" s="79" customFormat="1" ht="12.75">
      <c r="A132" s="99" t="s">
        <v>275</v>
      </c>
      <c r="B132" s="100">
        <v>3</v>
      </c>
      <c r="C132" s="101">
        <v>10.3</v>
      </c>
      <c r="D132" s="100">
        <v>0</v>
      </c>
      <c r="E132" s="101">
        <v>0</v>
      </c>
      <c r="F132" s="102">
        <v>3</v>
      </c>
    </row>
    <row r="133" spans="1:6" s="79" customFormat="1" ht="12.75">
      <c r="A133" s="99" t="s">
        <v>244</v>
      </c>
      <c r="B133" s="100">
        <v>0</v>
      </c>
      <c r="C133" s="101">
        <v>0</v>
      </c>
      <c r="D133" s="100">
        <v>1</v>
      </c>
      <c r="E133" s="101">
        <v>4.3</v>
      </c>
      <c r="F133" s="102">
        <v>1</v>
      </c>
    </row>
    <row r="134" spans="1:6" s="79" customFormat="1" ht="12.75">
      <c r="A134" s="99" t="s">
        <v>243</v>
      </c>
      <c r="B134" s="100">
        <v>6</v>
      </c>
      <c r="C134" s="101">
        <v>10.3</v>
      </c>
      <c r="D134" s="100">
        <v>0</v>
      </c>
      <c r="E134" s="101">
        <v>0</v>
      </c>
      <c r="F134" s="102">
        <v>6</v>
      </c>
    </row>
    <row r="135" spans="1:6" s="79" customFormat="1" ht="12.75">
      <c r="A135" s="99" t="s">
        <v>241</v>
      </c>
      <c r="B135" s="100">
        <v>1</v>
      </c>
      <c r="C135" s="101">
        <v>10</v>
      </c>
      <c r="D135" s="100">
        <v>0</v>
      </c>
      <c r="E135" s="101">
        <v>0</v>
      </c>
      <c r="F135" s="102">
        <v>1</v>
      </c>
    </row>
    <row r="136" spans="1:6" s="79" customFormat="1" ht="12.75">
      <c r="A136" s="99" t="s">
        <v>239</v>
      </c>
      <c r="B136" s="100">
        <v>3</v>
      </c>
      <c r="C136" s="101">
        <v>9</v>
      </c>
      <c r="D136" s="100">
        <v>0</v>
      </c>
      <c r="E136" s="101">
        <v>0</v>
      </c>
      <c r="F136" s="102">
        <v>3</v>
      </c>
    </row>
    <row r="137" spans="1:6" s="79" customFormat="1" ht="12.75">
      <c r="A137" s="99" t="s">
        <v>235</v>
      </c>
      <c r="B137" s="100">
        <v>1</v>
      </c>
      <c r="C137" s="101">
        <v>10</v>
      </c>
      <c r="D137" s="100">
        <v>1</v>
      </c>
      <c r="E137" s="101">
        <v>6</v>
      </c>
      <c r="F137" s="102">
        <v>2</v>
      </c>
    </row>
    <row r="138" spans="1:6" s="79" customFormat="1" ht="12.75">
      <c r="A138" s="99" t="s">
        <v>274</v>
      </c>
      <c r="B138" s="100">
        <v>0</v>
      </c>
      <c r="C138" s="101">
        <v>0</v>
      </c>
      <c r="D138" s="100">
        <v>1</v>
      </c>
      <c r="E138" s="101">
        <v>7</v>
      </c>
      <c r="F138" s="102">
        <v>1</v>
      </c>
    </row>
    <row r="139" spans="1:6" s="79" customFormat="1" ht="12.75">
      <c r="A139" s="99" t="s">
        <v>229</v>
      </c>
      <c r="B139" s="100">
        <v>3</v>
      </c>
      <c r="C139" s="101">
        <v>9.3</v>
      </c>
      <c r="D139" s="100">
        <v>2</v>
      </c>
      <c r="E139" s="101">
        <v>6</v>
      </c>
      <c r="F139" s="102">
        <v>5</v>
      </c>
    </row>
    <row r="140" spans="1:6" s="79" customFormat="1" ht="12.75">
      <c r="A140" s="99" t="s">
        <v>226</v>
      </c>
      <c r="B140" s="100">
        <v>1</v>
      </c>
      <c r="C140" s="101">
        <v>8.3</v>
      </c>
      <c r="D140" s="100">
        <v>0</v>
      </c>
      <c r="E140" s="101">
        <v>0</v>
      </c>
      <c r="F140" s="102">
        <v>1</v>
      </c>
    </row>
    <row r="141" spans="1:6" s="79" customFormat="1" ht="12.75">
      <c r="A141" s="99" t="s">
        <v>273</v>
      </c>
      <c r="B141" s="100">
        <v>1</v>
      </c>
      <c r="C141" s="101">
        <v>8.3</v>
      </c>
      <c r="D141" s="100">
        <v>0</v>
      </c>
      <c r="E141" s="101">
        <v>0</v>
      </c>
      <c r="F141" s="102">
        <v>1</v>
      </c>
    </row>
    <row r="142" spans="1:6" s="79" customFormat="1" ht="12.75">
      <c r="A142" s="99" t="s">
        <v>225</v>
      </c>
      <c r="B142" s="100">
        <v>1</v>
      </c>
      <c r="C142" s="101">
        <v>9</v>
      </c>
      <c r="D142" s="100">
        <v>0</v>
      </c>
      <c r="E142" s="101">
        <v>0</v>
      </c>
      <c r="F142" s="102">
        <v>1</v>
      </c>
    </row>
    <row r="143" spans="1:6" s="79" customFormat="1" ht="12.75">
      <c r="A143" s="99" t="s">
        <v>224</v>
      </c>
      <c r="B143" s="100">
        <v>2</v>
      </c>
      <c r="C143" s="101">
        <v>9</v>
      </c>
      <c r="D143" s="100">
        <v>0</v>
      </c>
      <c r="E143" s="101">
        <v>0</v>
      </c>
      <c r="F143" s="102">
        <v>2</v>
      </c>
    </row>
    <row r="144" spans="1:6" ht="27.75" customHeight="1">
      <c r="A144" s="25" t="s">
        <v>223</v>
      </c>
      <c r="B144" s="83">
        <v>57</v>
      </c>
      <c r="C144" s="86">
        <v>9.14</v>
      </c>
      <c r="D144" s="83">
        <v>7</v>
      </c>
      <c r="E144" s="86">
        <v>5.45</v>
      </c>
      <c r="F144" s="83">
        <v>64</v>
      </c>
    </row>
    <row r="147" spans="1:7" s="12" customFormat="1" ht="84" customHeight="1">
      <c r="A147" s="11" t="s">
        <v>387</v>
      </c>
      <c r="B147" s="202" t="s">
        <v>1</v>
      </c>
      <c r="C147" s="203"/>
      <c r="D147" s="203"/>
      <c r="E147" s="203"/>
      <c r="F147" s="204"/>
      <c r="G147" s="20"/>
    </row>
    <row r="148" spans="1:6" s="12" customFormat="1" ht="39" customHeight="1">
      <c r="A148" s="235" t="s">
        <v>45</v>
      </c>
      <c r="B148" s="237" t="s">
        <v>565</v>
      </c>
      <c r="C148" s="238"/>
      <c r="D148" s="237" t="s">
        <v>566</v>
      </c>
      <c r="E148" s="238"/>
      <c r="F148" s="239" t="s">
        <v>567</v>
      </c>
    </row>
    <row r="149" spans="1:6" ht="24" customHeight="1">
      <c r="A149" s="235"/>
      <c r="B149" s="81" t="s">
        <v>569</v>
      </c>
      <c r="C149" s="73" t="s">
        <v>570</v>
      </c>
      <c r="D149" s="81" t="s">
        <v>569</v>
      </c>
      <c r="E149" s="73" t="s">
        <v>570</v>
      </c>
      <c r="F149" s="240"/>
    </row>
    <row r="150" spans="1:6" s="79" customFormat="1" ht="12.75">
      <c r="A150" s="99" t="s">
        <v>39</v>
      </c>
      <c r="B150" s="100">
        <v>8</v>
      </c>
      <c r="C150" s="101">
        <v>8.45</v>
      </c>
      <c r="D150" s="100">
        <v>0</v>
      </c>
      <c r="E150" s="101">
        <v>0</v>
      </c>
      <c r="F150" s="102">
        <v>8</v>
      </c>
    </row>
    <row r="151" spans="1:6" s="79" customFormat="1" ht="12.75">
      <c r="A151" s="99" t="s">
        <v>293</v>
      </c>
      <c r="B151" s="100">
        <v>1</v>
      </c>
      <c r="C151" s="101">
        <v>8</v>
      </c>
      <c r="D151" s="100">
        <v>0</v>
      </c>
      <c r="E151" s="101">
        <v>0</v>
      </c>
      <c r="F151" s="102">
        <v>1</v>
      </c>
    </row>
    <row r="152" spans="1:6" s="79" customFormat="1" ht="12.75">
      <c r="A152" s="99" t="s">
        <v>306</v>
      </c>
      <c r="B152" s="100">
        <v>5</v>
      </c>
      <c r="C152" s="101">
        <v>8</v>
      </c>
      <c r="D152" s="100">
        <v>0</v>
      </c>
      <c r="E152" s="101">
        <v>0</v>
      </c>
      <c r="F152" s="102">
        <v>5</v>
      </c>
    </row>
    <row r="153" spans="1:6" s="79" customFormat="1" ht="12.75">
      <c r="A153" s="99" t="s">
        <v>291</v>
      </c>
      <c r="B153" s="100">
        <v>2</v>
      </c>
      <c r="C153" s="101">
        <v>9</v>
      </c>
      <c r="D153" s="100">
        <v>0</v>
      </c>
      <c r="E153" s="101">
        <v>0</v>
      </c>
      <c r="F153" s="102">
        <v>2</v>
      </c>
    </row>
    <row r="154" spans="1:6" s="79" customFormat="1" ht="12.75">
      <c r="A154" s="99" t="s">
        <v>307</v>
      </c>
      <c r="B154" s="100">
        <v>1</v>
      </c>
      <c r="C154" s="101">
        <v>9</v>
      </c>
      <c r="D154" s="100">
        <v>0</v>
      </c>
      <c r="E154" s="101">
        <v>0</v>
      </c>
      <c r="F154" s="102">
        <v>1</v>
      </c>
    </row>
    <row r="155" spans="1:6" ht="27.75" customHeight="1">
      <c r="A155" s="25" t="s">
        <v>282</v>
      </c>
      <c r="B155" s="83">
        <v>17</v>
      </c>
      <c r="C155" s="86">
        <v>8.33</v>
      </c>
      <c r="D155" s="83">
        <v>0</v>
      </c>
      <c r="E155" s="86">
        <v>0</v>
      </c>
      <c r="F155" s="83">
        <v>17</v>
      </c>
    </row>
    <row r="157" spans="1:5" ht="12.75">
      <c r="A157" s="87"/>
      <c r="B157" s="88"/>
      <c r="C157" s="90"/>
      <c r="D157" s="88"/>
      <c r="E157" s="88"/>
    </row>
    <row r="158" spans="1:7" s="12" customFormat="1" ht="84" customHeight="1">
      <c r="A158" s="11" t="s">
        <v>388</v>
      </c>
      <c r="B158" s="202" t="s">
        <v>2</v>
      </c>
      <c r="C158" s="203"/>
      <c r="D158" s="203"/>
      <c r="E158" s="203"/>
      <c r="F158" s="204"/>
      <c r="G158" s="20"/>
    </row>
    <row r="159" spans="1:6" s="12" customFormat="1" ht="39" customHeight="1">
      <c r="A159" s="235" t="s">
        <v>45</v>
      </c>
      <c r="B159" s="237" t="s">
        <v>565</v>
      </c>
      <c r="C159" s="238"/>
      <c r="D159" s="237" t="s">
        <v>566</v>
      </c>
      <c r="E159" s="238"/>
      <c r="F159" s="239" t="s">
        <v>567</v>
      </c>
    </row>
    <row r="160" spans="1:6" ht="24" customHeight="1">
      <c r="A160" s="235"/>
      <c r="B160" s="81" t="s">
        <v>569</v>
      </c>
      <c r="C160" s="73" t="s">
        <v>570</v>
      </c>
      <c r="D160" s="81" t="s">
        <v>569</v>
      </c>
      <c r="E160" s="73" t="s">
        <v>570</v>
      </c>
      <c r="F160" s="240"/>
    </row>
    <row r="161" spans="1:6" s="79" customFormat="1" ht="12.75">
      <c r="A161" s="99" t="s">
        <v>501</v>
      </c>
      <c r="B161" s="100">
        <v>1</v>
      </c>
      <c r="C161" s="101">
        <v>8.3</v>
      </c>
      <c r="D161" s="100">
        <v>0</v>
      </c>
      <c r="E161" s="101">
        <v>0</v>
      </c>
      <c r="F161" s="102">
        <v>1</v>
      </c>
    </row>
    <row r="162" spans="1:6" s="79" customFormat="1" ht="12.75">
      <c r="A162" s="99" t="s">
        <v>500</v>
      </c>
      <c r="B162" s="100">
        <v>5</v>
      </c>
      <c r="C162" s="101">
        <v>8</v>
      </c>
      <c r="D162" s="100">
        <v>0</v>
      </c>
      <c r="E162" s="101">
        <v>0</v>
      </c>
      <c r="F162" s="102">
        <v>5</v>
      </c>
    </row>
    <row r="163" spans="1:6" s="79" customFormat="1" ht="12.75">
      <c r="A163" s="99" t="s">
        <v>492</v>
      </c>
      <c r="B163" s="100">
        <v>2</v>
      </c>
      <c r="C163" s="101">
        <v>8</v>
      </c>
      <c r="D163" s="100">
        <v>0</v>
      </c>
      <c r="E163" s="101">
        <v>0</v>
      </c>
      <c r="F163" s="102">
        <v>2</v>
      </c>
    </row>
    <row r="164" spans="1:6" s="79" customFormat="1" ht="12.75">
      <c r="A164" s="99" t="s">
        <v>490</v>
      </c>
      <c r="B164" s="100">
        <v>2</v>
      </c>
      <c r="C164" s="101">
        <v>8.3</v>
      </c>
      <c r="D164" s="100">
        <v>0</v>
      </c>
      <c r="E164" s="101">
        <v>0</v>
      </c>
      <c r="F164" s="102">
        <v>2</v>
      </c>
    </row>
    <row r="165" spans="1:6" s="79" customFormat="1" ht="12.75">
      <c r="A165" s="99" t="s">
        <v>498</v>
      </c>
      <c r="B165" s="100">
        <v>10</v>
      </c>
      <c r="C165" s="101">
        <v>8.06</v>
      </c>
      <c r="D165" s="100">
        <v>0</v>
      </c>
      <c r="E165" s="101">
        <v>0</v>
      </c>
      <c r="F165" s="102">
        <v>10</v>
      </c>
    </row>
    <row r="166" spans="1:6" s="79" customFormat="1" ht="12.75">
      <c r="A166" s="99" t="s">
        <v>40</v>
      </c>
      <c r="B166" s="100">
        <v>24</v>
      </c>
      <c r="C166" s="101">
        <v>8.541666666666668</v>
      </c>
      <c r="D166" s="100">
        <v>0</v>
      </c>
      <c r="E166" s="101">
        <v>0</v>
      </c>
      <c r="F166" s="102">
        <v>24</v>
      </c>
    </row>
    <row r="167" spans="1:6" s="79" customFormat="1" ht="12.75">
      <c r="A167" s="99" t="s">
        <v>485</v>
      </c>
      <c r="B167" s="100">
        <v>2</v>
      </c>
      <c r="C167" s="101">
        <v>8</v>
      </c>
      <c r="D167" s="100">
        <v>1</v>
      </c>
      <c r="E167" s="101">
        <v>7</v>
      </c>
      <c r="F167" s="102">
        <v>3</v>
      </c>
    </row>
    <row r="168" spans="1:6" ht="27.75" customHeight="1">
      <c r="A168" s="25" t="s">
        <v>480</v>
      </c>
      <c r="B168" s="83">
        <v>46</v>
      </c>
      <c r="C168" s="86">
        <v>8.171666666666667</v>
      </c>
      <c r="D168" s="83">
        <v>1</v>
      </c>
      <c r="E168" s="86">
        <v>7</v>
      </c>
      <c r="F168" s="83">
        <v>47</v>
      </c>
    </row>
    <row r="169" spans="1:5" ht="12.75">
      <c r="A169" s="87"/>
      <c r="B169" s="88"/>
      <c r="C169" s="88"/>
      <c r="D169" s="88"/>
      <c r="E169" s="88"/>
    </row>
    <row r="170" spans="1:12" ht="12.75">
      <c r="A170" s="14"/>
      <c r="B170" s="94"/>
      <c r="C170" s="14"/>
      <c r="D170" s="94"/>
      <c r="E170" s="94"/>
      <c r="F170" s="94"/>
      <c r="G170" s="94"/>
      <c r="H170" s="94"/>
      <c r="I170" s="94"/>
      <c r="J170" s="93"/>
      <c r="K170" s="93"/>
      <c r="L170" s="93"/>
    </row>
    <row r="171" spans="1:12" ht="12.75">
      <c r="A171" s="87"/>
      <c r="B171" s="88"/>
      <c r="C171" s="97"/>
      <c r="D171" s="88"/>
      <c r="E171" s="88"/>
      <c r="F171" s="88"/>
      <c r="G171" s="88"/>
      <c r="H171" s="88"/>
      <c r="I171" s="88"/>
      <c r="J171" s="88"/>
      <c r="K171" s="88"/>
      <c r="L171" s="88"/>
    </row>
    <row r="172" spans="1:7" s="12" customFormat="1" ht="84" customHeight="1">
      <c r="A172" s="11" t="s">
        <v>389</v>
      </c>
      <c r="B172" s="202" t="s">
        <v>3</v>
      </c>
      <c r="C172" s="203"/>
      <c r="D172" s="203"/>
      <c r="E172" s="203"/>
      <c r="F172" s="204"/>
      <c r="G172" s="20"/>
    </row>
    <row r="173" spans="1:6" s="12" customFormat="1" ht="39" customHeight="1">
      <c r="A173" s="235" t="s">
        <v>45</v>
      </c>
      <c r="B173" s="237" t="s">
        <v>565</v>
      </c>
      <c r="C173" s="238"/>
      <c r="D173" s="237" t="s">
        <v>566</v>
      </c>
      <c r="E173" s="238"/>
      <c r="F173" s="239" t="s">
        <v>567</v>
      </c>
    </row>
    <row r="174" spans="1:6" ht="24" customHeight="1">
      <c r="A174" s="235"/>
      <c r="B174" s="81" t="s">
        <v>569</v>
      </c>
      <c r="C174" s="73" t="s">
        <v>570</v>
      </c>
      <c r="D174" s="81" t="s">
        <v>569</v>
      </c>
      <c r="E174" s="73" t="s">
        <v>570</v>
      </c>
      <c r="F174" s="240"/>
    </row>
    <row r="175" spans="1:6" s="79" customFormat="1" ht="12.75">
      <c r="A175" s="99" t="s">
        <v>528</v>
      </c>
      <c r="B175" s="100">
        <v>3</v>
      </c>
      <c r="C175" s="101">
        <v>8.45</v>
      </c>
      <c r="D175" s="100">
        <v>0</v>
      </c>
      <c r="E175" s="101">
        <v>0</v>
      </c>
      <c r="F175" s="102">
        <f aca="true" t="shared" si="1" ref="F175:F189">B175+D175</f>
        <v>3</v>
      </c>
    </row>
    <row r="176" spans="1:6" s="79" customFormat="1" ht="12.75">
      <c r="A176" s="99" t="s">
        <v>535</v>
      </c>
      <c r="B176" s="100">
        <v>1</v>
      </c>
      <c r="C176" s="101">
        <v>9</v>
      </c>
      <c r="D176" s="100">
        <v>0</v>
      </c>
      <c r="E176" s="101">
        <v>0</v>
      </c>
      <c r="F176" s="102">
        <f t="shared" si="1"/>
        <v>1</v>
      </c>
    </row>
    <row r="177" spans="1:6" s="79" customFormat="1" ht="26.25" customHeight="1">
      <c r="A177" s="113" t="s">
        <v>468</v>
      </c>
      <c r="B177" s="100">
        <v>1</v>
      </c>
      <c r="C177" s="101">
        <v>8</v>
      </c>
      <c r="D177" s="100">
        <v>1</v>
      </c>
      <c r="E177" s="101">
        <v>5.3</v>
      </c>
      <c r="F177" s="102">
        <f t="shared" si="1"/>
        <v>2</v>
      </c>
    </row>
    <row r="178" spans="1:6" s="79" customFormat="1" ht="12.75">
      <c r="A178" s="99" t="s">
        <v>516</v>
      </c>
      <c r="B178" s="100">
        <v>10</v>
      </c>
      <c r="C178" s="101">
        <v>9.31</v>
      </c>
      <c r="D178" s="100">
        <v>2</v>
      </c>
      <c r="E178" s="101">
        <v>6.45</v>
      </c>
      <c r="F178" s="102">
        <f t="shared" si="1"/>
        <v>12</v>
      </c>
    </row>
    <row r="179" spans="1:6" s="79" customFormat="1" ht="12.75">
      <c r="A179" s="99" t="s">
        <v>515</v>
      </c>
      <c r="B179" s="100">
        <v>3</v>
      </c>
      <c r="C179" s="101">
        <v>8.3</v>
      </c>
      <c r="D179" s="100">
        <v>2</v>
      </c>
      <c r="E179" s="101">
        <v>5</v>
      </c>
      <c r="F179" s="102">
        <f t="shared" si="1"/>
        <v>5</v>
      </c>
    </row>
    <row r="180" spans="1:6" s="79" customFormat="1" ht="12.75">
      <c r="A180" s="99" t="s">
        <v>533</v>
      </c>
      <c r="B180" s="100">
        <v>0</v>
      </c>
      <c r="C180" s="101">
        <v>0</v>
      </c>
      <c r="D180" s="100">
        <v>1</v>
      </c>
      <c r="E180" s="101">
        <v>6</v>
      </c>
      <c r="F180" s="102">
        <f t="shared" si="1"/>
        <v>1</v>
      </c>
    </row>
    <row r="181" spans="1:6" s="79" customFormat="1" ht="12.75">
      <c r="A181" s="99" t="s">
        <v>514</v>
      </c>
      <c r="B181" s="100">
        <v>7</v>
      </c>
      <c r="C181" s="101">
        <v>8.51</v>
      </c>
      <c r="D181" s="100">
        <v>8</v>
      </c>
      <c r="E181" s="101">
        <v>6.332571428571428</v>
      </c>
      <c r="F181" s="102">
        <f t="shared" si="1"/>
        <v>15</v>
      </c>
    </row>
    <row r="182" spans="1:6" s="79" customFormat="1" ht="12.75">
      <c r="A182" s="99" t="s">
        <v>513</v>
      </c>
      <c r="B182" s="100">
        <v>2</v>
      </c>
      <c r="C182" s="101">
        <v>8.3</v>
      </c>
      <c r="D182" s="100">
        <v>0</v>
      </c>
      <c r="E182" s="101">
        <v>0</v>
      </c>
      <c r="F182" s="102">
        <f t="shared" si="1"/>
        <v>2</v>
      </c>
    </row>
    <row r="183" spans="1:6" s="79" customFormat="1" ht="12.75">
      <c r="A183" s="99" t="s">
        <v>532</v>
      </c>
      <c r="B183" s="100">
        <v>0</v>
      </c>
      <c r="C183" s="101">
        <v>0</v>
      </c>
      <c r="D183" s="100">
        <v>1</v>
      </c>
      <c r="E183" s="101">
        <v>7.3</v>
      </c>
      <c r="F183" s="102">
        <f t="shared" si="1"/>
        <v>1</v>
      </c>
    </row>
    <row r="184" spans="1:6" s="79" customFormat="1" ht="12.75">
      <c r="A184" s="99" t="s">
        <v>511</v>
      </c>
      <c r="B184" s="100">
        <v>1</v>
      </c>
      <c r="C184" s="101">
        <v>8</v>
      </c>
      <c r="D184" s="100">
        <v>0</v>
      </c>
      <c r="E184" s="101">
        <v>0</v>
      </c>
      <c r="F184" s="102">
        <f t="shared" si="1"/>
        <v>1</v>
      </c>
    </row>
    <row r="185" spans="1:6" s="79" customFormat="1" ht="12.75">
      <c r="A185" s="99" t="s">
        <v>510</v>
      </c>
      <c r="B185" s="100">
        <v>1</v>
      </c>
      <c r="C185" s="101">
        <v>8</v>
      </c>
      <c r="D185" s="100">
        <v>0</v>
      </c>
      <c r="E185" s="101">
        <v>0</v>
      </c>
      <c r="F185" s="102">
        <f t="shared" si="1"/>
        <v>1</v>
      </c>
    </row>
    <row r="186" spans="1:6" s="79" customFormat="1" ht="12.75">
      <c r="A186" s="99" t="s">
        <v>531</v>
      </c>
      <c r="B186" s="100">
        <v>0</v>
      </c>
      <c r="C186" s="101">
        <v>0</v>
      </c>
      <c r="D186" s="100">
        <v>1</v>
      </c>
      <c r="E186" s="101">
        <v>6.3</v>
      </c>
      <c r="F186" s="102">
        <f t="shared" si="1"/>
        <v>1</v>
      </c>
    </row>
    <row r="187" spans="1:6" s="79" customFormat="1" ht="12.75">
      <c r="A187" s="99" t="s">
        <v>530</v>
      </c>
      <c r="B187" s="100">
        <v>0</v>
      </c>
      <c r="C187" s="101">
        <v>0</v>
      </c>
      <c r="D187" s="100">
        <v>1</v>
      </c>
      <c r="E187" s="101">
        <v>7</v>
      </c>
      <c r="F187" s="102">
        <f t="shared" si="1"/>
        <v>1</v>
      </c>
    </row>
    <row r="188" spans="1:6" s="79" customFormat="1" ht="12.75">
      <c r="A188" s="99" t="s">
        <v>529</v>
      </c>
      <c r="B188" s="100">
        <v>0</v>
      </c>
      <c r="C188" s="101">
        <v>0</v>
      </c>
      <c r="D188" s="100">
        <v>1</v>
      </c>
      <c r="E188" s="101">
        <v>5</v>
      </c>
      <c r="F188" s="102">
        <f t="shared" si="1"/>
        <v>1</v>
      </c>
    </row>
    <row r="189" spans="1:6" ht="27.75" customHeight="1">
      <c r="A189" s="25" t="s">
        <v>503</v>
      </c>
      <c r="B189" s="83">
        <v>29</v>
      </c>
      <c r="C189" s="86">
        <v>8.341111111111115</v>
      </c>
      <c r="D189" s="83">
        <v>18</v>
      </c>
      <c r="E189" s="86">
        <v>6.120285714285713</v>
      </c>
      <c r="F189" s="83">
        <f t="shared" si="1"/>
        <v>47</v>
      </c>
    </row>
    <row r="190" spans="1:12" ht="12.75">
      <c r="A190" s="14"/>
      <c r="B190" s="14"/>
      <c r="C190" s="14"/>
      <c r="D190" s="94"/>
      <c r="E190" s="94"/>
      <c r="F190" s="94"/>
      <c r="G190" s="94"/>
      <c r="H190" s="94"/>
      <c r="I190" s="94"/>
      <c r="J190" s="94"/>
      <c r="K190" s="94"/>
      <c r="L190" s="93"/>
    </row>
    <row r="191" spans="1:12" ht="12.75">
      <c r="A191" s="14"/>
      <c r="B191" s="14"/>
      <c r="C191" s="14"/>
      <c r="D191" s="94"/>
      <c r="E191" s="94"/>
      <c r="F191" s="98"/>
      <c r="G191" s="98"/>
      <c r="H191" s="98"/>
      <c r="I191" s="94"/>
      <c r="J191" s="93"/>
      <c r="K191" s="94"/>
      <c r="L191" s="93"/>
    </row>
    <row r="192" spans="1:11" ht="12.75">
      <c r="A192" s="14"/>
      <c r="B192" s="92"/>
      <c r="C192" s="92"/>
      <c r="D192" s="92"/>
      <c r="E192" s="92"/>
      <c r="F192" s="92"/>
      <c r="G192" s="92"/>
      <c r="H192" s="92"/>
      <c r="I192" s="92"/>
      <c r="J192" s="92"/>
      <c r="K192" s="92"/>
    </row>
    <row r="193" spans="1:7" s="12" customFormat="1" ht="69.75" customHeight="1">
      <c r="A193" s="11" t="s">
        <v>390</v>
      </c>
      <c r="B193" s="202" t="s">
        <v>4</v>
      </c>
      <c r="C193" s="203"/>
      <c r="D193" s="203"/>
      <c r="E193" s="203"/>
      <c r="F193" s="204"/>
      <c r="G193" s="20"/>
    </row>
    <row r="194" spans="1:6" s="12" customFormat="1" ht="39" customHeight="1">
      <c r="A194" s="235" t="s">
        <v>45</v>
      </c>
      <c r="B194" s="237" t="s">
        <v>565</v>
      </c>
      <c r="C194" s="238"/>
      <c r="D194" s="237" t="s">
        <v>566</v>
      </c>
      <c r="E194" s="238"/>
      <c r="F194" s="239" t="s">
        <v>567</v>
      </c>
    </row>
    <row r="195" spans="1:6" ht="24" customHeight="1">
      <c r="A195" s="235"/>
      <c r="B195" s="81" t="s">
        <v>569</v>
      </c>
      <c r="C195" s="73" t="s">
        <v>570</v>
      </c>
      <c r="D195" s="81" t="s">
        <v>569</v>
      </c>
      <c r="E195" s="73" t="s">
        <v>570</v>
      </c>
      <c r="F195" s="240"/>
    </row>
    <row r="196" spans="1:6" s="79" customFormat="1" ht="12.75">
      <c r="A196" s="99" t="s">
        <v>42</v>
      </c>
      <c r="B196" s="100">
        <v>1</v>
      </c>
      <c r="C196" s="101">
        <v>8</v>
      </c>
      <c r="D196" s="100">
        <v>3</v>
      </c>
      <c r="E196" s="101">
        <v>6</v>
      </c>
      <c r="F196" s="102">
        <f>B196+D196</f>
        <v>4</v>
      </c>
    </row>
    <row r="197" spans="1:6" ht="27.75" customHeight="1">
      <c r="A197" s="25" t="s">
        <v>539</v>
      </c>
      <c r="B197" s="83">
        <v>1</v>
      </c>
      <c r="C197" s="86">
        <v>8</v>
      </c>
      <c r="D197" s="83">
        <v>3</v>
      </c>
      <c r="E197" s="86">
        <v>6</v>
      </c>
      <c r="F197" s="83">
        <f>B197+D197</f>
        <v>4</v>
      </c>
    </row>
  </sheetData>
  <mergeCells count="52">
    <mergeCell ref="B193:F193"/>
    <mergeCell ref="A194:A195"/>
    <mergeCell ref="B194:C194"/>
    <mergeCell ref="D194:E194"/>
    <mergeCell ref="F194:F195"/>
    <mergeCell ref="B172:F172"/>
    <mergeCell ref="A173:A174"/>
    <mergeCell ref="B173:C173"/>
    <mergeCell ref="D173:E173"/>
    <mergeCell ref="F173:F174"/>
    <mergeCell ref="B158:F158"/>
    <mergeCell ref="A159:A160"/>
    <mergeCell ref="B159:C159"/>
    <mergeCell ref="D159:E159"/>
    <mergeCell ref="F159:F160"/>
    <mergeCell ref="B147:F147"/>
    <mergeCell ref="A148:A149"/>
    <mergeCell ref="B148:C148"/>
    <mergeCell ref="D148:E148"/>
    <mergeCell ref="F148:F149"/>
    <mergeCell ref="B125:F125"/>
    <mergeCell ref="A126:A127"/>
    <mergeCell ref="B126:C126"/>
    <mergeCell ref="D126:E126"/>
    <mergeCell ref="F126:F127"/>
    <mergeCell ref="B106:F106"/>
    <mergeCell ref="A107:A108"/>
    <mergeCell ref="B107:C107"/>
    <mergeCell ref="D107:E107"/>
    <mergeCell ref="F107:F108"/>
    <mergeCell ref="B79:F79"/>
    <mergeCell ref="A80:A81"/>
    <mergeCell ref="B80:C80"/>
    <mergeCell ref="D80:E80"/>
    <mergeCell ref="F80:F81"/>
    <mergeCell ref="B65:F65"/>
    <mergeCell ref="A66:A67"/>
    <mergeCell ref="B66:C66"/>
    <mergeCell ref="D66:E66"/>
    <mergeCell ref="F66:F67"/>
    <mergeCell ref="A49:G49"/>
    <mergeCell ref="B51:F51"/>
    <mergeCell ref="A52:A53"/>
    <mergeCell ref="B52:C52"/>
    <mergeCell ref="D52:E52"/>
    <mergeCell ref="F52:F53"/>
    <mergeCell ref="B1:G1"/>
    <mergeCell ref="A2:A3"/>
    <mergeCell ref="B2:C2"/>
    <mergeCell ref="D2:E2"/>
    <mergeCell ref="F2:F3"/>
    <mergeCell ref="G2:G3"/>
  </mergeCells>
  <printOptions/>
  <pageMargins left="0.7874015748031497" right="0.7874015748031497" top="0.5905511811023623" bottom="0.5905511811023623" header="0" footer="0"/>
  <pageSetup horizontalDpi="600" verticalDpi="600" orientation="portrait" paperSize="9" r:id="rId2"/>
  <rowBreaks count="3" manualBreakCount="3">
    <brk id="78" max="255" man="1"/>
    <brk id="105" max="255" man="1"/>
    <brk id="171" max="255" man="1"/>
  </row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I162"/>
  <sheetViews>
    <sheetView workbookViewId="0" topLeftCell="A1">
      <selection activeCell="A15" sqref="A15"/>
    </sheetView>
  </sheetViews>
  <sheetFormatPr defaultColWidth="9.140625" defaultRowHeight="12.75"/>
  <cols>
    <col min="1" max="1" width="22.8515625" style="3" customWidth="1"/>
    <col min="2" max="2" width="11.421875" style="3" customWidth="1"/>
    <col min="3" max="3" width="11.00390625" style="3" customWidth="1"/>
    <col min="4" max="6" width="9.140625" style="3" customWidth="1"/>
    <col min="7" max="7" width="12.7109375" style="3" bestFit="1" customWidth="1"/>
    <col min="8" max="16384" width="9.140625" style="3" customWidth="1"/>
  </cols>
  <sheetData>
    <row r="1" spans="1:7" ht="59.25" customHeight="1">
      <c r="A1" s="72" t="s">
        <v>391</v>
      </c>
      <c r="B1" s="195" t="s">
        <v>418</v>
      </c>
      <c r="C1" s="196"/>
      <c r="D1" s="196"/>
      <c r="E1" s="196"/>
      <c r="F1" s="196"/>
      <c r="G1" s="197"/>
    </row>
    <row r="2" spans="1:8" s="78" customFormat="1" ht="30" customHeight="1">
      <c r="A2" s="209" t="s">
        <v>33</v>
      </c>
      <c r="B2" s="237" t="s">
        <v>565</v>
      </c>
      <c r="C2" s="238"/>
      <c r="D2" s="237" t="s">
        <v>566</v>
      </c>
      <c r="E2" s="238"/>
      <c r="F2" s="239" t="s">
        <v>567</v>
      </c>
      <c r="G2" s="233" t="s">
        <v>568</v>
      </c>
      <c r="H2" s="54"/>
    </row>
    <row r="3" spans="1:9" s="78" customFormat="1" ht="39.75" customHeight="1">
      <c r="A3" s="210"/>
      <c r="B3" s="81" t="s">
        <v>569</v>
      </c>
      <c r="C3" s="73" t="s">
        <v>570</v>
      </c>
      <c r="D3" s="81" t="s">
        <v>569</v>
      </c>
      <c r="E3" s="73" t="s">
        <v>570</v>
      </c>
      <c r="F3" s="240"/>
      <c r="G3" s="233"/>
      <c r="H3" s="54"/>
      <c r="I3" s="80"/>
    </row>
    <row r="4" spans="1:7" s="79" customFormat="1" ht="13.5" customHeight="1">
      <c r="A4" s="7" t="s">
        <v>34</v>
      </c>
      <c r="B4" s="74">
        <v>6</v>
      </c>
      <c r="C4" s="115">
        <v>8</v>
      </c>
      <c r="D4" s="74">
        <v>0</v>
      </c>
      <c r="E4" s="115">
        <v>0</v>
      </c>
      <c r="F4" s="74">
        <v>6</v>
      </c>
      <c r="G4" s="188">
        <f>F4/$F$13*100</f>
        <v>4.8</v>
      </c>
    </row>
    <row r="5" spans="1:7" s="79" customFormat="1" ht="13.5" customHeight="1">
      <c r="A5" s="7" t="s">
        <v>35</v>
      </c>
      <c r="B5" s="75">
        <v>4</v>
      </c>
      <c r="C5" s="116">
        <v>8.4</v>
      </c>
      <c r="D5" s="75">
        <v>2</v>
      </c>
      <c r="E5" s="116">
        <v>5.18</v>
      </c>
      <c r="F5" s="75">
        <v>6</v>
      </c>
      <c r="G5" s="189">
        <f aca="true" t="shared" si="0" ref="G5:G13">F5/$F$13*100</f>
        <v>4.8</v>
      </c>
    </row>
    <row r="6" spans="1:7" s="79" customFormat="1" ht="13.5" customHeight="1">
      <c r="A6" s="7" t="s">
        <v>36</v>
      </c>
      <c r="B6" s="75">
        <v>7</v>
      </c>
      <c r="C6" s="116">
        <v>8.01875</v>
      </c>
      <c r="D6" s="75">
        <v>0</v>
      </c>
      <c r="E6" s="116">
        <v>0</v>
      </c>
      <c r="F6" s="75">
        <v>7</v>
      </c>
      <c r="G6" s="189">
        <f t="shared" si="0"/>
        <v>5.6000000000000005</v>
      </c>
    </row>
    <row r="7" spans="1:7" s="79" customFormat="1" ht="13.5" customHeight="1">
      <c r="A7" s="7" t="s">
        <v>37</v>
      </c>
      <c r="B7" s="75">
        <v>14</v>
      </c>
      <c r="C7" s="116">
        <v>8.06</v>
      </c>
      <c r="D7" s="75">
        <v>4</v>
      </c>
      <c r="E7" s="116">
        <v>6</v>
      </c>
      <c r="F7" s="75">
        <v>18</v>
      </c>
      <c r="G7" s="189">
        <f t="shared" si="0"/>
        <v>14.399999999999999</v>
      </c>
    </row>
    <row r="8" spans="1:7" s="79" customFormat="1" ht="13.5" customHeight="1">
      <c r="A8" s="7" t="s">
        <v>38</v>
      </c>
      <c r="B8" s="75">
        <v>19</v>
      </c>
      <c r="C8" s="116">
        <v>9.069642857142858</v>
      </c>
      <c r="D8" s="75">
        <v>6</v>
      </c>
      <c r="E8" s="116">
        <v>5.48</v>
      </c>
      <c r="F8" s="75">
        <v>25</v>
      </c>
      <c r="G8" s="189">
        <f t="shared" si="0"/>
        <v>20</v>
      </c>
    </row>
    <row r="9" spans="1:7" s="79" customFormat="1" ht="13.5" customHeight="1">
      <c r="A9" s="7" t="s">
        <v>39</v>
      </c>
      <c r="B9" s="75">
        <v>27</v>
      </c>
      <c r="C9" s="116">
        <v>8.189</v>
      </c>
      <c r="D9" s="75">
        <v>6</v>
      </c>
      <c r="E9" s="116">
        <v>6.11666666666666</v>
      </c>
      <c r="F9" s="75">
        <v>33</v>
      </c>
      <c r="G9" s="189">
        <f t="shared" si="0"/>
        <v>26.400000000000002</v>
      </c>
    </row>
    <row r="10" spans="1:7" s="79" customFormat="1" ht="13.5" customHeight="1">
      <c r="A10" s="7" t="s">
        <v>40</v>
      </c>
      <c r="B10" s="75">
        <v>10</v>
      </c>
      <c r="C10" s="116">
        <v>8.375</v>
      </c>
      <c r="D10" s="75">
        <v>1</v>
      </c>
      <c r="E10" s="116">
        <v>3</v>
      </c>
      <c r="F10" s="75">
        <v>11</v>
      </c>
      <c r="G10" s="189">
        <f t="shared" si="0"/>
        <v>8.799999999999999</v>
      </c>
    </row>
    <row r="11" spans="1:7" s="79" customFormat="1" ht="13.5" customHeight="1">
      <c r="A11" s="7" t="s">
        <v>41</v>
      </c>
      <c r="B11" s="75">
        <v>5</v>
      </c>
      <c r="C11" s="116">
        <v>10</v>
      </c>
      <c r="D11" s="75">
        <v>4</v>
      </c>
      <c r="E11" s="116">
        <v>6.225</v>
      </c>
      <c r="F11" s="75">
        <v>9</v>
      </c>
      <c r="G11" s="189">
        <f t="shared" si="0"/>
        <v>7.199999999999999</v>
      </c>
    </row>
    <row r="12" spans="1:7" s="79" customFormat="1" ht="13.5" customHeight="1">
      <c r="A12" s="7" t="s">
        <v>42</v>
      </c>
      <c r="B12" s="75">
        <v>5</v>
      </c>
      <c r="C12" s="116">
        <v>7.58333333333334</v>
      </c>
      <c r="D12" s="75">
        <v>5</v>
      </c>
      <c r="E12" s="116">
        <v>6.1875</v>
      </c>
      <c r="F12" s="75">
        <v>10</v>
      </c>
      <c r="G12" s="189">
        <f t="shared" si="0"/>
        <v>8</v>
      </c>
    </row>
    <row r="13" spans="1:7" s="79" customFormat="1" ht="18" customHeight="1">
      <c r="A13" s="8" t="s">
        <v>43</v>
      </c>
      <c r="B13" s="77">
        <v>97</v>
      </c>
      <c r="C13" s="118">
        <v>8.321747354497354</v>
      </c>
      <c r="D13" s="77">
        <v>28</v>
      </c>
      <c r="E13" s="118">
        <v>5.341309523809524</v>
      </c>
      <c r="F13" s="77">
        <v>125</v>
      </c>
      <c r="G13" s="62">
        <f t="shared" si="0"/>
        <v>100</v>
      </c>
    </row>
    <row r="15" ht="12.75">
      <c r="A15" s="10" t="s">
        <v>561</v>
      </c>
    </row>
    <row r="23" spans="3:5" ht="16.5">
      <c r="C23" s="71"/>
      <c r="D23" s="190" t="s">
        <v>416</v>
      </c>
      <c r="E23" s="190" t="s">
        <v>417</v>
      </c>
    </row>
    <row r="24" spans="3:5" ht="12.75">
      <c r="C24" s="190" t="s">
        <v>34</v>
      </c>
      <c r="D24" s="74">
        <v>6</v>
      </c>
      <c r="E24" s="74">
        <v>0</v>
      </c>
    </row>
    <row r="25" spans="3:5" ht="12.75">
      <c r="C25" s="190" t="s">
        <v>35</v>
      </c>
      <c r="D25" s="75">
        <v>4</v>
      </c>
      <c r="E25" s="75">
        <v>2</v>
      </c>
    </row>
    <row r="26" spans="3:5" ht="12.75">
      <c r="C26" s="190" t="s">
        <v>36</v>
      </c>
      <c r="D26" s="75">
        <v>7</v>
      </c>
      <c r="E26" s="75">
        <v>0</v>
      </c>
    </row>
    <row r="27" spans="3:5" ht="12.75">
      <c r="C27" s="190" t="s">
        <v>37</v>
      </c>
      <c r="D27" s="75">
        <v>14</v>
      </c>
      <c r="E27" s="75">
        <v>4</v>
      </c>
    </row>
    <row r="28" spans="3:5" ht="12.75">
      <c r="C28" s="190" t="s">
        <v>38</v>
      </c>
      <c r="D28" s="75">
        <v>19</v>
      </c>
      <c r="E28" s="75">
        <v>6</v>
      </c>
    </row>
    <row r="29" spans="3:5" ht="12.75">
      <c r="C29" s="190" t="s">
        <v>39</v>
      </c>
      <c r="D29" s="75">
        <v>27</v>
      </c>
      <c r="E29" s="75">
        <v>6</v>
      </c>
    </row>
    <row r="30" spans="3:5" ht="12.75">
      <c r="C30" s="190" t="s">
        <v>40</v>
      </c>
      <c r="D30" s="75">
        <v>10</v>
      </c>
      <c r="E30" s="75">
        <v>1</v>
      </c>
    </row>
    <row r="31" spans="3:5" ht="12.75">
      <c r="C31" s="190" t="s">
        <v>41</v>
      </c>
      <c r="D31" s="75">
        <v>5</v>
      </c>
      <c r="E31" s="75">
        <v>4</v>
      </c>
    </row>
    <row r="32" spans="3:5" ht="12.75">
      <c r="C32" s="190" t="s">
        <v>42</v>
      </c>
      <c r="D32" s="75">
        <v>5</v>
      </c>
      <c r="E32" s="75">
        <v>5</v>
      </c>
    </row>
    <row r="48" spans="1:12" ht="28.5" customHeight="1">
      <c r="A48" s="234" t="s">
        <v>44</v>
      </c>
      <c r="B48" s="234"/>
      <c r="C48" s="234"/>
      <c r="D48" s="234"/>
      <c r="E48" s="234"/>
      <c r="F48" s="234"/>
      <c r="G48" s="234"/>
      <c r="H48" s="103"/>
      <c r="I48" s="103"/>
      <c r="J48" s="104"/>
      <c r="K48" s="103"/>
      <c r="L48" s="105"/>
    </row>
    <row r="49" spans="1:12" ht="12.75">
      <c r="A49" s="79"/>
      <c r="B49" s="106"/>
      <c r="C49" s="79"/>
      <c r="D49" s="106"/>
      <c r="E49" s="106"/>
      <c r="F49" s="106"/>
      <c r="G49" s="106"/>
      <c r="H49" s="106"/>
      <c r="I49" s="106"/>
      <c r="J49" s="107"/>
      <c r="K49" s="106"/>
      <c r="L49" s="107"/>
    </row>
    <row r="50" spans="1:7" s="12" customFormat="1" ht="56.25" customHeight="1">
      <c r="A50" s="11" t="s">
        <v>392</v>
      </c>
      <c r="B50" s="202" t="s">
        <v>6</v>
      </c>
      <c r="C50" s="203"/>
      <c r="D50" s="203"/>
      <c r="E50" s="203"/>
      <c r="F50" s="204"/>
      <c r="G50" s="20"/>
    </row>
    <row r="51" spans="1:6" s="12" customFormat="1" ht="36.75" customHeight="1">
      <c r="A51" s="244" t="s">
        <v>45</v>
      </c>
      <c r="B51" s="237" t="s">
        <v>565</v>
      </c>
      <c r="C51" s="238"/>
      <c r="D51" s="237" t="s">
        <v>566</v>
      </c>
      <c r="E51" s="238"/>
      <c r="F51" s="239" t="s">
        <v>567</v>
      </c>
    </row>
    <row r="52" spans="1:6" ht="23.25" customHeight="1">
      <c r="A52" s="245"/>
      <c r="B52" s="81" t="s">
        <v>569</v>
      </c>
      <c r="C52" s="73" t="s">
        <v>570</v>
      </c>
      <c r="D52" s="81" t="s">
        <v>569</v>
      </c>
      <c r="E52" s="73" t="s">
        <v>570</v>
      </c>
      <c r="F52" s="240"/>
    </row>
    <row r="53" spans="1:6" s="79" customFormat="1" ht="12.75">
      <c r="A53" s="99" t="s">
        <v>34</v>
      </c>
      <c r="B53" s="100">
        <v>6</v>
      </c>
      <c r="C53" s="101">
        <v>8</v>
      </c>
      <c r="D53" s="100">
        <v>0</v>
      </c>
      <c r="E53" s="101"/>
      <c r="F53" s="102">
        <v>6</v>
      </c>
    </row>
    <row r="54" spans="1:6" ht="16.5" customHeight="1">
      <c r="A54" s="25" t="s">
        <v>70</v>
      </c>
      <c r="B54" s="83">
        <v>6</v>
      </c>
      <c r="C54" s="86">
        <v>8</v>
      </c>
      <c r="D54" s="83">
        <v>0</v>
      </c>
      <c r="E54" s="86"/>
      <c r="F54" s="83">
        <v>6</v>
      </c>
    </row>
    <row r="55" spans="1:4" ht="12.75">
      <c r="A55" s="79"/>
      <c r="B55" s="106"/>
      <c r="C55" s="106"/>
      <c r="D55" s="106"/>
    </row>
    <row r="56" spans="1:35" ht="12.75">
      <c r="A56" s="79"/>
      <c r="B56" s="106"/>
      <c r="C56" s="79"/>
      <c r="D56" s="79"/>
      <c r="E56" s="106"/>
      <c r="AE56" s="106"/>
      <c r="AF56" s="106"/>
      <c r="AG56" s="106"/>
      <c r="AH56" s="79"/>
      <c r="AI56" s="106"/>
    </row>
    <row r="57" spans="1:35" ht="12.75">
      <c r="A57" s="79"/>
      <c r="B57" s="106"/>
      <c r="C57" s="79"/>
      <c r="D57" s="79"/>
      <c r="E57" s="106"/>
      <c r="AE57" s="106"/>
      <c r="AF57" s="106"/>
      <c r="AG57" s="106"/>
      <c r="AH57" s="79"/>
      <c r="AI57" s="106"/>
    </row>
    <row r="58" spans="1:7" s="12" customFormat="1" ht="84" customHeight="1">
      <c r="A58" s="11" t="s">
        <v>393</v>
      </c>
      <c r="B58" s="202" t="s">
        <v>7</v>
      </c>
      <c r="C58" s="203"/>
      <c r="D58" s="203"/>
      <c r="E58" s="203"/>
      <c r="F58" s="204"/>
      <c r="G58" s="20"/>
    </row>
    <row r="59" spans="1:6" s="12" customFormat="1" ht="36.75" customHeight="1">
      <c r="A59" s="244" t="s">
        <v>45</v>
      </c>
      <c r="B59" s="237" t="s">
        <v>565</v>
      </c>
      <c r="C59" s="238"/>
      <c r="D59" s="237" t="s">
        <v>566</v>
      </c>
      <c r="E59" s="238"/>
      <c r="F59" s="239" t="s">
        <v>567</v>
      </c>
    </row>
    <row r="60" spans="1:6" ht="21.75" customHeight="1">
      <c r="A60" s="245"/>
      <c r="B60" s="81" t="s">
        <v>569</v>
      </c>
      <c r="C60" s="73" t="s">
        <v>570</v>
      </c>
      <c r="D60" s="81" t="s">
        <v>569</v>
      </c>
      <c r="E60" s="73" t="s">
        <v>570</v>
      </c>
      <c r="F60" s="240"/>
    </row>
    <row r="61" spans="1:6" s="79" customFormat="1" ht="12.75">
      <c r="A61" s="99" t="s">
        <v>110</v>
      </c>
      <c r="B61" s="100">
        <v>1</v>
      </c>
      <c r="C61" s="101">
        <v>9</v>
      </c>
      <c r="D61" s="100">
        <v>0</v>
      </c>
      <c r="E61" s="101">
        <v>0</v>
      </c>
      <c r="F61" s="102">
        <v>1</v>
      </c>
    </row>
    <row r="62" spans="1:6" s="79" customFormat="1" ht="12.75">
      <c r="A62" s="99" t="s">
        <v>102</v>
      </c>
      <c r="B62" s="100">
        <v>0</v>
      </c>
      <c r="C62" s="101">
        <v>0</v>
      </c>
      <c r="D62" s="100">
        <v>1</v>
      </c>
      <c r="E62" s="101">
        <v>5</v>
      </c>
      <c r="F62" s="102">
        <v>1</v>
      </c>
    </row>
    <row r="63" spans="1:6" s="79" customFormat="1" ht="12.75">
      <c r="A63" s="99" t="s">
        <v>115</v>
      </c>
      <c r="B63" s="100">
        <v>0</v>
      </c>
      <c r="C63" s="101">
        <v>0</v>
      </c>
      <c r="D63" s="100">
        <v>1</v>
      </c>
      <c r="E63" s="101">
        <v>6</v>
      </c>
      <c r="F63" s="102">
        <v>1</v>
      </c>
    </row>
    <row r="64" spans="1:6" s="79" customFormat="1" ht="12.75">
      <c r="A64" s="99" t="s">
        <v>35</v>
      </c>
      <c r="B64" s="100">
        <v>2</v>
      </c>
      <c r="C64" s="101">
        <v>8.3</v>
      </c>
      <c r="D64" s="100">
        <v>0</v>
      </c>
      <c r="E64" s="101">
        <v>0</v>
      </c>
      <c r="F64" s="102">
        <v>2</v>
      </c>
    </row>
    <row r="65" spans="1:6" s="79" customFormat="1" ht="12.75">
      <c r="A65" s="99" t="s">
        <v>94</v>
      </c>
      <c r="B65" s="100">
        <v>1</v>
      </c>
      <c r="C65" s="101">
        <v>8.3</v>
      </c>
      <c r="D65" s="100">
        <v>0</v>
      </c>
      <c r="E65" s="101">
        <v>0</v>
      </c>
      <c r="F65" s="102">
        <v>1</v>
      </c>
    </row>
    <row r="66" spans="1:6" ht="16.5" customHeight="1">
      <c r="A66" s="25" t="s">
        <v>572</v>
      </c>
      <c r="B66" s="83">
        <v>4</v>
      </c>
      <c r="C66" s="86">
        <v>8.4</v>
      </c>
      <c r="D66" s="83">
        <v>2</v>
      </c>
      <c r="E66" s="86">
        <v>5.3</v>
      </c>
      <c r="F66" s="83">
        <v>6</v>
      </c>
    </row>
    <row r="67" spans="2:5" ht="12.75">
      <c r="B67" s="106"/>
      <c r="C67" s="106"/>
      <c r="D67" s="106"/>
      <c r="E67" s="106"/>
    </row>
    <row r="68" spans="1:5" ht="12.75">
      <c r="A68" s="79"/>
      <c r="B68" s="106"/>
      <c r="C68" s="106"/>
      <c r="D68" s="106"/>
      <c r="E68" s="106"/>
    </row>
    <row r="69" spans="1:5" ht="12.75">
      <c r="A69" s="79"/>
      <c r="B69" s="106"/>
      <c r="C69" s="106"/>
      <c r="D69" s="106"/>
      <c r="E69" s="106"/>
    </row>
    <row r="70" spans="1:7" s="12" customFormat="1" ht="84" customHeight="1">
      <c r="A70" s="11" t="s">
        <v>394</v>
      </c>
      <c r="B70" s="202" t="s">
        <v>8</v>
      </c>
      <c r="C70" s="203"/>
      <c r="D70" s="203"/>
      <c r="E70" s="203"/>
      <c r="F70" s="204"/>
      <c r="G70" s="20"/>
    </row>
    <row r="71" spans="1:6" s="12" customFormat="1" ht="36.75" customHeight="1">
      <c r="A71" s="244" t="s">
        <v>45</v>
      </c>
      <c r="B71" s="237" t="s">
        <v>565</v>
      </c>
      <c r="C71" s="238"/>
      <c r="D71" s="237" t="s">
        <v>566</v>
      </c>
      <c r="E71" s="238"/>
      <c r="F71" s="239" t="s">
        <v>567</v>
      </c>
    </row>
    <row r="72" spans="1:6" ht="26.25" customHeight="1">
      <c r="A72" s="245"/>
      <c r="B72" s="81" t="s">
        <v>569</v>
      </c>
      <c r="C72" s="73" t="s">
        <v>570</v>
      </c>
      <c r="D72" s="81" t="s">
        <v>569</v>
      </c>
      <c r="E72" s="73" t="s">
        <v>570</v>
      </c>
      <c r="F72" s="240"/>
    </row>
    <row r="73" spans="1:6" s="79" customFormat="1" ht="12.75">
      <c r="A73" s="99" t="s">
        <v>151</v>
      </c>
      <c r="B73" s="100">
        <v>2</v>
      </c>
      <c r="C73" s="101">
        <v>8.075</v>
      </c>
      <c r="D73" s="100">
        <v>0</v>
      </c>
      <c r="E73" s="101">
        <v>0</v>
      </c>
      <c r="F73" s="102">
        <v>2</v>
      </c>
    </row>
    <row r="74" spans="1:6" s="79" customFormat="1" ht="12.75">
      <c r="A74" s="99" t="s">
        <v>139</v>
      </c>
      <c r="B74" s="100">
        <v>1</v>
      </c>
      <c r="C74" s="101">
        <v>8</v>
      </c>
      <c r="D74" s="100">
        <v>0</v>
      </c>
      <c r="E74" s="101">
        <v>0</v>
      </c>
      <c r="F74" s="102">
        <v>1</v>
      </c>
    </row>
    <row r="75" spans="1:6" s="79" customFormat="1" ht="12.75">
      <c r="A75" s="99" t="s">
        <v>137</v>
      </c>
      <c r="B75" s="100">
        <v>3</v>
      </c>
      <c r="C75" s="101">
        <v>8</v>
      </c>
      <c r="D75" s="100">
        <v>0</v>
      </c>
      <c r="E75" s="101">
        <v>0</v>
      </c>
      <c r="F75" s="102">
        <v>3</v>
      </c>
    </row>
    <row r="76" spans="1:6" s="79" customFormat="1" ht="12.75">
      <c r="A76" s="99" t="s">
        <v>131</v>
      </c>
      <c r="B76" s="100">
        <v>1</v>
      </c>
      <c r="C76" s="101">
        <v>8</v>
      </c>
      <c r="D76" s="100">
        <v>0</v>
      </c>
      <c r="E76" s="101">
        <v>0</v>
      </c>
      <c r="F76" s="102">
        <v>1</v>
      </c>
    </row>
    <row r="77" spans="1:6" ht="26.25" customHeight="1">
      <c r="A77" s="25" t="s">
        <v>168</v>
      </c>
      <c r="B77" s="83">
        <v>7</v>
      </c>
      <c r="C77" s="86">
        <v>8.01875</v>
      </c>
      <c r="D77" s="83">
        <v>0</v>
      </c>
      <c r="E77" s="86">
        <v>0</v>
      </c>
      <c r="F77" s="83">
        <v>7</v>
      </c>
    </row>
    <row r="78" spans="6:11" ht="12.75">
      <c r="F78" s="106"/>
      <c r="G78" s="106"/>
      <c r="H78" s="106"/>
      <c r="I78" s="106"/>
      <c r="J78" s="106"/>
      <c r="K78" s="106"/>
    </row>
    <row r="79" spans="6:11" ht="12.75">
      <c r="F79" s="106"/>
      <c r="G79" s="106"/>
      <c r="H79" s="106"/>
      <c r="I79" s="106"/>
      <c r="J79" s="106"/>
      <c r="K79" s="106"/>
    </row>
    <row r="80" spans="1:7" s="12" customFormat="1" ht="84" customHeight="1">
      <c r="A80" s="11" t="s">
        <v>395</v>
      </c>
      <c r="B80" s="202" t="s">
        <v>9</v>
      </c>
      <c r="C80" s="203"/>
      <c r="D80" s="203"/>
      <c r="E80" s="203"/>
      <c r="F80" s="204"/>
      <c r="G80" s="20"/>
    </row>
    <row r="81" spans="1:6" s="12" customFormat="1" ht="36.75" customHeight="1">
      <c r="A81" s="244" t="s">
        <v>45</v>
      </c>
      <c r="B81" s="237" t="s">
        <v>565</v>
      </c>
      <c r="C81" s="238"/>
      <c r="D81" s="237" t="s">
        <v>566</v>
      </c>
      <c r="E81" s="238"/>
      <c r="F81" s="239" t="s">
        <v>567</v>
      </c>
    </row>
    <row r="82" spans="1:6" ht="24.75" customHeight="1">
      <c r="A82" s="245"/>
      <c r="B82" s="81" t="s">
        <v>569</v>
      </c>
      <c r="C82" s="73" t="s">
        <v>570</v>
      </c>
      <c r="D82" s="81" t="s">
        <v>569</v>
      </c>
      <c r="E82" s="73" t="s">
        <v>570</v>
      </c>
      <c r="F82" s="240"/>
    </row>
    <row r="83" spans="1:6" s="79" customFormat="1" ht="12.75">
      <c r="A83" s="99" t="s">
        <v>211</v>
      </c>
      <c r="B83" s="100">
        <v>0</v>
      </c>
      <c r="C83" s="101">
        <v>0</v>
      </c>
      <c r="D83" s="100">
        <v>2</v>
      </c>
      <c r="E83" s="101">
        <v>7</v>
      </c>
      <c r="F83" s="102">
        <v>2</v>
      </c>
    </row>
    <row r="84" spans="1:6" s="79" customFormat="1" ht="12.75">
      <c r="A84" s="99" t="s">
        <v>206</v>
      </c>
      <c r="B84" s="100">
        <v>1</v>
      </c>
      <c r="C84" s="101">
        <v>8</v>
      </c>
      <c r="D84" s="100">
        <v>0</v>
      </c>
      <c r="E84" s="101">
        <v>0</v>
      </c>
      <c r="F84" s="102">
        <v>1</v>
      </c>
    </row>
    <row r="85" spans="1:6" s="79" customFormat="1" ht="12.75">
      <c r="A85" s="99" t="s">
        <v>204</v>
      </c>
      <c r="B85" s="100">
        <v>1</v>
      </c>
      <c r="C85" s="101">
        <v>8</v>
      </c>
      <c r="D85" s="100">
        <v>0</v>
      </c>
      <c r="E85" s="101">
        <v>0</v>
      </c>
      <c r="F85" s="102">
        <v>1</v>
      </c>
    </row>
    <row r="86" spans="1:6" s="79" customFormat="1" ht="12.75">
      <c r="A86" s="99" t="s">
        <v>200</v>
      </c>
      <c r="B86" s="100">
        <v>1</v>
      </c>
      <c r="C86" s="101">
        <v>8.3</v>
      </c>
      <c r="D86" s="100">
        <v>0</v>
      </c>
      <c r="E86" s="101">
        <v>0</v>
      </c>
      <c r="F86" s="102">
        <v>1</v>
      </c>
    </row>
    <row r="87" spans="1:6" s="79" customFormat="1" ht="12.75">
      <c r="A87" s="99" t="s">
        <v>198</v>
      </c>
      <c r="B87" s="100">
        <v>3</v>
      </c>
      <c r="C87" s="101">
        <v>8.3</v>
      </c>
      <c r="D87" s="100">
        <v>0</v>
      </c>
      <c r="E87" s="101">
        <v>0</v>
      </c>
      <c r="F87" s="102">
        <v>3</v>
      </c>
    </row>
    <row r="88" spans="1:6" s="79" customFormat="1" ht="12.75">
      <c r="A88" s="99" t="s">
        <v>37</v>
      </c>
      <c r="B88" s="100">
        <v>7</v>
      </c>
      <c r="C88" s="101">
        <v>7.36</v>
      </c>
      <c r="D88" s="100">
        <v>1</v>
      </c>
      <c r="E88" s="101">
        <v>4</v>
      </c>
      <c r="F88" s="102">
        <v>8</v>
      </c>
    </row>
    <row r="89" spans="1:6" s="79" customFormat="1" ht="12.75">
      <c r="A89" s="99" t="s">
        <v>183</v>
      </c>
      <c r="B89" s="100">
        <v>1</v>
      </c>
      <c r="C89" s="101">
        <v>8</v>
      </c>
      <c r="D89" s="100">
        <v>0</v>
      </c>
      <c r="E89" s="101">
        <v>0</v>
      </c>
      <c r="F89" s="102">
        <v>1</v>
      </c>
    </row>
    <row r="90" spans="1:6" s="79" customFormat="1" ht="12.75">
      <c r="A90" s="99" t="s">
        <v>180</v>
      </c>
      <c r="B90" s="100">
        <v>0</v>
      </c>
      <c r="C90" s="101">
        <v>0</v>
      </c>
      <c r="D90" s="100">
        <v>1</v>
      </c>
      <c r="E90" s="101">
        <v>7</v>
      </c>
      <c r="F90" s="102">
        <v>1</v>
      </c>
    </row>
    <row r="91" spans="1:6" ht="26.25" customHeight="1">
      <c r="A91" s="25" t="s">
        <v>172</v>
      </c>
      <c r="B91" s="83">
        <v>14</v>
      </c>
      <c r="C91" s="86">
        <v>8.06</v>
      </c>
      <c r="D91" s="83">
        <v>4</v>
      </c>
      <c r="E91" s="86">
        <f>18/3</f>
        <v>6</v>
      </c>
      <c r="F91" s="83">
        <v>18</v>
      </c>
    </row>
    <row r="92" spans="1:5" ht="12.75">
      <c r="A92" s="79"/>
      <c r="B92" s="106"/>
      <c r="C92" s="106"/>
      <c r="D92" s="106"/>
      <c r="E92" s="106"/>
    </row>
    <row r="93" ht="12.75">
      <c r="A93" s="10" t="s">
        <v>466</v>
      </c>
    </row>
    <row r="95" spans="1:7" s="12" customFormat="1" ht="84" customHeight="1">
      <c r="A95" s="11" t="s">
        <v>396</v>
      </c>
      <c r="B95" s="202" t="s">
        <v>10</v>
      </c>
      <c r="C95" s="203"/>
      <c r="D95" s="203"/>
      <c r="E95" s="203"/>
      <c r="F95" s="204"/>
      <c r="G95" s="20"/>
    </row>
    <row r="96" spans="1:6" s="12" customFormat="1" ht="36.75" customHeight="1">
      <c r="A96" s="244" t="s">
        <v>45</v>
      </c>
      <c r="B96" s="237" t="s">
        <v>565</v>
      </c>
      <c r="C96" s="238"/>
      <c r="D96" s="237" t="s">
        <v>566</v>
      </c>
      <c r="E96" s="238"/>
      <c r="F96" s="239" t="s">
        <v>567</v>
      </c>
    </row>
    <row r="97" spans="1:6" ht="24.75" customHeight="1">
      <c r="A97" s="245"/>
      <c r="B97" s="81" t="s">
        <v>569</v>
      </c>
      <c r="C97" s="73" t="s">
        <v>570</v>
      </c>
      <c r="D97" s="81" t="s">
        <v>569</v>
      </c>
      <c r="E97" s="73" t="s">
        <v>570</v>
      </c>
      <c r="F97" s="240"/>
    </row>
    <row r="98" spans="1:6" s="79" customFormat="1" ht="12.75">
      <c r="A98" s="99" t="s">
        <v>38</v>
      </c>
      <c r="B98" s="100">
        <v>5</v>
      </c>
      <c r="C98" s="101">
        <v>10.1125</v>
      </c>
      <c r="D98" s="100">
        <v>1</v>
      </c>
      <c r="E98" s="101">
        <v>5</v>
      </c>
      <c r="F98" s="102">
        <v>6</v>
      </c>
    </row>
    <row r="99" spans="1:6" s="79" customFormat="1" ht="12.75">
      <c r="A99" s="99" t="s">
        <v>254</v>
      </c>
      <c r="B99" s="100">
        <v>1</v>
      </c>
      <c r="C99" s="101">
        <v>8.3</v>
      </c>
      <c r="D99" s="100">
        <v>0</v>
      </c>
      <c r="E99" s="101">
        <v>0</v>
      </c>
      <c r="F99" s="102">
        <v>1</v>
      </c>
    </row>
    <row r="100" spans="1:6" s="79" customFormat="1" ht="12.75">
      <c r="A100" s="99" t="s">
        <v>252</v>
      </c>
      <c r="B100" s="100">
        <v>4</v>
      </c>
      <c r="C100" s="101">
        <v>9.15</v>
      </c>
      <c r="D100" s="100">
        <v>2</v>
      </c>
      <c r="E100" s="101">
        <v>6</v>
      </c>
      <c r="F100" s="102">
        <v>6</v>
      </c>
    </row>
    <row r="101" spans="1:6" s="79" customFormat="1" ht="12.75">
      <c r="A101" s="99" t="s">
        <v>275</v>
      </c>
      <c r="B101" s="100">
        <v>0</v>
      </c>
      <c r="C101" s="101">
        <v>0</v>
      </c>
      <c r="D101" s="100">
        <v>1</v>
      </c>
      <c r="E101" s="101">
        <v>6</v>
      </c>
      <c r="F101" s="102">
        <v>1</v>
      </c>
    </row>
    <row r="102" spans="1:6" s="79" customFormat="1" ht="12.75">
      <c r="A102" s="99" t="s">
        <v>243</v>
      </c>
      <c r="B102" s="100">
        <v>1</v>
      </c>
      <c r="C102" s="101">
        <v>10.3</v>
      </c>
      <c r="D102" s="100">
        <v>0</v>
      </c>
      <c r="E102" s="101">
        <v>0</v>
      </c>
      <c r="F102" s="102">
        <v>1</v>
      </c>
    </row>
    <row r="103" spans="1:6" s="79" customFormat="1" ht="12.75">
      <c r="A103" s="99" t="s">
        <v>242</v>
      </c>
      <c r="B103" s="100">
        <v>0</v>
      </c>
      <c r="C103" s="101">
        <v>0</v>
      </c>
      <c r="D103" s="100">
        <v>1</v>
      </c>
      <c r="E103" s="101">
        <v>6</v>
      </c>
      <c r="F103" s="102">
        <v>1</v>
      </c>
    </row>
    <row r="104" spans="1:6" s="79" customFormat="1" ht="12.75">
      <c r="A104" s="99" t="s">
        <v>231</v>
      </c>
      <c r="B104" s="100">
        <v>2</v>
      </c>
      <c r="C104" s="101">
        <v>8</v>
      </c>
      <c r="D104" s="100">
        <v>0</v>
      </c>
      <c r="E104" s="101">
        <v>0</v>
      </c>
      <c r="F104" s="102">
        <v>2</v>
      </c>
    </row>
    <row r="105" spans="1:6" s="79" customFormat="1" ht="12.75">
      <c r="A105" s="99" t="s">
        <v>274</v>
      </c>
      <c r="B105" s="100">
        <v>5</v>
      </c>
      <c r="C105" s="101">
        <v>8.225</v>
      </c>
      <c r="D105" s="100">
        <v>0</v>
      </c>
      <c r="E105" s="101">
        <v>0</v>
      </c>
      <c r="F105" s="102">
        <v>5</v>
      </c>
    </row>
    <row r="106" spans="1:6" s="79" customFormat="1" ht="12.75">
      <c r="A106" s="99" t="s">
        <v>227</v>
      </c>
      <c r="B106" s="100">
        <v>1</v>
      </c>
      <c r="C106" s="101">
        <v>9</v>
      </c>
      <c r="D106" s="100">
        <v>0</v>
      </c>
      <c r="E106" s="101">
        <v>0</v>
      </c>
      <c r="F106" s="102">
        <v>1</v>
      </c>
    </row>
    <row r="107" spans="1:6" s="79" customFormat="1" ht="12.75">
      <c r="A107" s="99" t="s">
        <v>226</v>
      </c>
      <c r="B107" s="100">
        <v>0</v>
      </c>
      <c r="C107" s="101">
        <v>0</v>
      </c>
      <c r="D107" s="100">
        <v>1</v>
      </c>
      <c r="E107" s="101">
        <v>6</v>
      </c>
      <c r="F107" s="102">
        <v>1</v>
      </c>
    </row>
    <row r="108" spans="1:6" ht="26.25" customHeight="1">
      <c r="A108" s="25" t="s">
        <v>223</v>
      </c>
      <c r="B108" s="83">
        <v>19</v>
      </c>
      <c r="C108" s="86">
        <v>9.069642857142858</v>
      </c>
      <c r="D108" s="83">
        <v>6</v>
      </c>
      <c r="E108" s="86">
        <v>5.48</v>
      </c>
      <c r="F108" s="83">
        <v>25</v>
      </c>
    </row>
    <row r="111" spans="1:7" s="12" customFormat="1" ht="84" customHeight="1">
      <c r="A111" s="11" t="s">
        <v>397</v>
      </c>
      <c r="B111" s="202" t="s">
        <v>11</v>
      </c>
      <c r="C111" s="203"/>
      <c r="D111" s="203"/>
      <c r="E111" s="203"/>
      <c r="F111" s="204"/>
      <c r="G111" s="20"/>
    </row>
    <row r="112" spans="1:6" s="12" customFormat="1" ht="36.75" customHeight="1">
      <c r="A112" s="244" t="s">
        <v>45</v>
      </c>
      <c r="B112" s="237" t="s">
        <v>565</v>
      </c>
      <c r="C112" s="238"/>
      <c r="D112" s="237" t="s">
        <v>566</v>
      </c>
      <c r="E112" s="238"/>
      <c r="F112" s="239" t="s">
        <v>567</v>
      </c>
    </row>
    <row r="113" spans="1:6" ht="27" customHeight="1">
      <c r="A113" s="245"/>
      <c r="B113" s="81" t="s">
        <v>569</v>
      </c>
      <c r="C113" s="73" t="s">
        <v>570</v>
      </c>
      <c r="D113" s="81" t="s">
        <v>569</v>
      </c>
      <c r="E113" s="73" t="s">
        <v>570</v>
      </c>
      <c r="F113" s="240"/>
    </row>
    <row r="114" spans="1:6" s="79" customFormat="1" ht="12.75">
      <c r="A114" s="99" t="s">
        <v>302</v>
      </c>
      <c r="B114" s="100">
        <v>1</v>
      </c>
      <c r="C114" s="101">
        <v>9</v>
      </c>
      <c r="D114" s="100">
        <v>0</v>
      </c>
      <c r="E114" s="101">
        <v>0</v>
      </c>
      <c r="F114" s="102">
        <v>1</v>
      </c>
    </row>
    <row r="115" spans="1:6" s="79" customFormat="1" ht="12.75">
      <c r="A115" s="99" t="s">
        <v>300</v>
      </c>
      <c r="B115" s="100">
        <v>0</v>
      </c>
      <c r="C115" s="101">
        <v>0</v>
      </c>
      <c r="D115" s="100">
        <v>3</v>
      </c>
      <c r="E115" s="101">
        <v>6.05</v>
      </c>
      <c r="F115" s="102">
        <v>3</v>
      </c>
    </row>
    <row r="116" spans="1:6" s="79" customFormat="1" ht="12.75">
      <c r="A116" s="99" t="s">
        <v>299</v>
      </c>
      <c r="B116" s="100">
        <v>0</v>
      </c>
      <c r="C116" s="101">
        <v>0</v>
      </c>
      <c r="D116" s="100">
        <v>1</v>
      </c>
      <c r="E116" s="101">
        <v>5.15</v>
      </c>
      <c r="F116" s="102">
        <v>1</v>
      </c>
    </row>
    <row r="117" spans="1:6" s="79" customFormat="1" ht="12.75">
      <c r="A117" s="99" t="s">
        <v>297</v>
      </c>
      <c r="B117" s="100">
        <v>1</v>
      </c>
      <c r="C117" s="111">
        <v>7</v>
      </c>
      <c r="D117" s="100">
        <v>2</v>
      </c>
      <c r="E117" s="101">
        <v>7.15</v>
      </c>
      <c r="F117" s="102">
        <v>3</v>
      </c>
    </row>
    <row r="118" spans="1:6" s="79" customFormat="1" ht="12.75">
      <c r="A118" s="99" t="s">
        <v>39</v>
      </c>
      <c r="B118" s="100">
        <v>17</v>
      </c>
      <c r="C118" s="101">
        <v>9.09</v>
      </c>
      <c r="D118" s="100">
        <v>0</v>
      </c>
      <c r="E118" s="101">
        <v>0</v>
      </c>
      <c r="F118" s="102">
        <v>17</v>
      </c>
    </row>
    <row r="119" spans="1:6" s="79" customFormat="1" ht="12.75">
      <c r="A119" s="99" t="s">
        <v>311</v>
      </c>
      <c r="B119" s="100">
        <v>1</v>
      </c>
      <c r="C119" s="101">
        <v>8</v>
      </c>
      <c r="D119" s="100">
        <v>0</v>
      </c>
      <c r="E119" s="101">
        <v>0</v>
      </c>
      <c r="F119" s="102">
        <v>1</v>
      </c>
    </row>
    <row r="120" spans="1:6" s="79" customFormat="1" ht="12.75">
      <c r="A120" s="99" t="s">
        <v>310</v>
      </c>
      <c r="B120" s="100">
        <v>1</v>
      </c>
      <c r="C120" s="101">
        <v>8</v>
      </c>
      <c r="D120" s="100">
        <v>0</v>
      </c>
      <c r="E120" s="101">
        <v>0</v>
      </c>
      <c r="F120" s="102">
        <v>1</v>
      </c>
    </row>
    <row r="121" spans="1:6" s="79" customFormat="1" ht="12.75">
      <c r="A121" s="99" t="s">
        <v>294</v>
      </c>
      <c r="B121" s="100">
        <v>2</v>
      </c>
      <c r="C121" s="101">
        <v>10</v>
      </c>
      <c r="D121" s="100">
        <v>0</v>
      </c>
      <c r="E121" s="101">
        <v>0</v>
      </c>
      <c r="F121" s="102">
        <v>2</v>
      </c>
    </row>
    <row r="122" spans="1:6" s="79" customFormat="1" ht="12.75">
      <c r="A122" s="99" t="s">
        <v>309</v>
      </c>
      <c r="B122" s="100">
        <v>1</v>
      </c>
      <c r="C122" s="101">
        <v>7</v>
      </c>
      <c r="D122" s="100">
        <v>0</v>
      </c>
      <c r="E122" s="101">
        <v>0</v>
      </c>
      <c r="F122" s="102">
        <v>1</v>
      </c>
    </row>
    <row r="123" spans="1:6" s="79" customFormat="1" ht="12.75">
      <c r="A123" s="99" t="s">
        <v>291</v>
      </c>
      <c r="B123" s="100">
        <v>1</v>
      </c>
      <c r="C123" s="101">
        <v>8</v>
      </c>
      <c r="D123" s="100">
        <v>0</v>
      </c>
      <c r="E123" s="101">
        <v>0</v>
      </c>
      <c r="F123" s="102">
        <v>1</v>
      </c>
    </row>
    <row r="124" spans="1:6" s="79" customFormat="1" ht="12.75">
      <c r="A124" s="99" t="s">
        <v>289</v>
      </c>
      <c r="B124" s="100">
        <v>1</v>
      </c>
      <c r="C124" s="101">
        <v>8.3</v>
      </c>
      <c r="D124" s="100">
        <v>0</v>
      </c>
      <c r="E124" s="101">
        <v>0</v>
      </c>
      <c r="F124" s="102">
        <v>1</v>
      </c>
    </row>
    <row r="125" spans="1:6" s="79" customFormat="1" ht="12.75">
      <c r="A125" s="99" t="s">
        <v>308</v>
      </c>
      <c r="B125" s="100">
        <v>1</v>
      </c>
      <c r="C125" s="101">
        <v>8.3</v>
      </c>
      <c r="D125" s="100">
        <v>0</v>
      </c>
      <c r="E125" s="101">
        <v>0</v>
      </c>
      <c r="F125" s="102">
        <v>1</v>
      </c>
    </row>
    <row r="126" spans="1:6" ht="26.25" customHeight="1">
      <c r="A126" s="25" t="s">
        <v>282</v>
      </c>
      <c r="B126" s="83">
        <v>27</v>
      </c>
      <c r="C126" s="86">
        <v>8.189</v>
      </c>
      <c r="D126" s="83">
        <v>6</v>
      </c>
      <c r="E126" s="86">
        <v>6.11666666666666</v>
      </c>
      <c r="F126" s="83">
        <v>33</v>
      </c>
    </row>
    <row r="127" spans="1:11" ht="12.75">
      <c r="A127" s="79"/>
      <c r="B127" s="106"/>
      <c r="C127" s="106"/>
      <c r="D127" s="106"/>
      <c r="E127" s="106"/>
      <c r="F127" s="106"/>
      <c r="G127" s="106"/>
      <c r="H127" s="106"/>
      <c r="I127" s="106"/>
      <c r="J127" s="106"/>
      <c r="K127" s="106"/>
    </row>
    <row r="128" spans="1:5" ht="12.75">
      <c r="A128" s="112" t="s">
        <v>467</v>
      </c>
      <c r="B128" s="103"/>
      <c r="C128" s="109"/>
      <c r="D128" s="103"/>
      <c r="E128" s="103"/>
    </row>
    <row r="129" spans="1:5" ht="12.75">
      <c r="A129" s="108"/>
      <c r="B129" s="103"/>
      <c r="C129" s="103"/>
      <c r="D129" s="103"/>
      <c r="E129" s="103"/>
    </row>
    <row r="130" spans="1:7" s="12" customFormat="1" ht="84" customHeight="1">
      <c r="A130" s="11" t="s">
        <v>398</v>
      </c>
      <c r="B130" s="202" t="s">
        <v>12</v>
      </c>
      <c r="C130" s="203"/>
      <c r="D130" s="203"/>
      <c r="E130" s="203"/>
      <c r="F130" s="204"/>
      <c r="G130" s="20"/>
    </row>
    <row r="131" spans="1:6" s="12" customFormat="1" ht="36.75" customHeight="1">
      <c r="A131" s="244" t="s">
        <v>45</v>
      </c>
      <c r="B131" s="237" t="s">
        <v>565</v>
      </c>
      <c r="C131" s="238"/>
      <c r="D131" s="237" t="s">
        <v>566</v>
      </c>
      <c r="E131" s="238"/>
      <c r="F131" s="239" t="s">
        <v>567</v>
      </c>
    </row>
    <row r="132" spans="1:6" ht="21" customHeight="1">
      <c r="A132" s="245"/>
      <c r="B132" s="81" t="s">
        <v>569</v>
      </c>
      <c r="C132" s="73" t="s">
        <v>570</v>
      </c>
      <c r="D132" s="81" t="s">
        <v>569</v>
      </c>
      <c r="E132" s="73" t="s">
        <v>570</v>
      </c>
      <c r="F132" s="240"/>
    </row>
    <row r="133" spans="1:6" s="79" customFormat="1" ht="12.75">
      <c r="A133" s="99" t="s">
        <v>495</v>
      </c>
      <c r="B133" s="100">
        <v>1</v>
      </c>
      <c r="C133" s="101">
        <v>8</v>
      </c>
      <c r="D133" s="100">
        <v>0</v>
      </c>
      <c r="E133" s="101">
        <v>0</v>
      </c>
      <c r="F133" s="102">
        <v>1</v>
      </c>
    </row>
    <row r="134" spans="1:6" s="79" customFormat="1" ht="12.75">
      <c r="A134" s="99" t="s">
        <v>494</v>
      </c>
      <c r="B134" s="100">
        <v>1</v>
      </c>
      <c r="C134" s="101">
        <v>8</v>
      </c>
      <c r="D134" s="100">
        <v>0</v>
      </c>
      <c r="E134" s="101">
        <v>0</v>
      </c>
      <c r="F134" s="102">
        <v>1</v>
      </c>
    </row>
    <row r="135" spans="1:6" s="79" customFormat="1" ht="12.75">
      <c r="A135" s="99" t="s">
        <v>488</v>
      </c>
      <c r="B135" s="100">
        <v>5</v>
      </c>
      <c r="C135" s="101">
        <v>8.075</v>
      </c>
      <c r="D135" s="100">
        <v>1</v>
      </c>
      <c r="E135" s="101">
        <v>3</v>
      </c>
      <c r="F135" s="102">
        <v>6</v>
      </c>
    </row>
    <row r="136" spans="1:6" s="79" customFormat="1" ht="12.75">
      <c r="A136" s="99" t="s">
        <v>487</v>
      </c>
      <c r="B136" s="100">
        <v>1</v>
      </c>
      <c r="C136" s="101">
        <v>8</v>
      </c>
      <c r="D136" s="100">
        <v>0</v>
      </c>
      <c r="E136" s="101">
        <v>0</v>
      </c>
      <c r="F136" s="102">
        <v>1</v>
      </c>
    </row>
    <row r="137" spans="1:6" s="79" customFormat="1" ht="12.75">
      <c r="A137" s="99" t="s">
        <v>40</v>
      </c>
      <c r="B137" s="100">
        <v>2</v>
      </c>
      <c r="C137" s="101">
        <v>11</v>
      </c>
      <c r="D137" s="100">
        <v>0</v>
      </c>
      <c r="E137" s="101">
        <v>0</v>
      </c>
      <c r="F137" s="102">
        <v>2</v>
      </c>
    </row>
    <row r="138" spans="1:6" ht="26.25" customHeight="1">
      <c r="A138" s="25" t="s">
        <v>480</v>
      </c>
      <c r="B138" s="83">
        <f>SUM(B133:B137)</f>
        <v>10</v>
      </c>
      <c r="C138" s="86">
        <v>8.375</v>
      </c>
      <c r="D138" s="83">
        <f>SUM(D133:D137)</f>
        <v>1</v>
      </c>
      <c r="E138" s="86">
        <f>SUM(E133:E137)</f>
        <v>3</v>
      </c>
      <c r="F138" s="83">
        <v>11</v>
      </c>
    </row>
    <row r="140" spans="1:12" ht="12.75">
      <c r="A140" s="79"/>
      <c r="B140" s="79"/>
      <c r="C140" s="79"/>
      <c r="D140" s="106"/>
      <c r="E140" s="106"/>
      <c r="F140" s="106"/>
      <c r="G140" s="106"/>
      <c r="H140" s="106"/>
      <c r="I140" s="106"/>
      <c r="J140" s="106"/>
      <c r="K140" s="106"/>
      <c r="L140" s="107"/>
    </row>
    <row r="141" spans="1:12" ht="12.75">
      <c r="A141" s="79"/>
      <c r="B141" s="79"/>
      <c r="C141" s="79"/>
      <c r="D141" s="106"/>
      <c r="E141" s="106"/>
      <c r="F141" s="106"/>
      <c r="G141" s="106"/>
      <c r="H141" s="106"/>
      <c r="I141" s="106"/>
      <c r="J141" s="106"/>
      <c r="K141" s="106"/>
      <c r="L141" s="107"/>
    </row>
    <row r="142" spans="1:7" s="12" customFormat="1" ht="84" customHeight="1">
      <c r="A142" s="11" t="s">
        <v>399</v>
      </c>
      <c r="B142" s="202" t="s">
        <v>13</v>
      </c>
      <c r="C142" s="203"/>
      <c r="D142" s="203"/>
      <c r="E142" s="203"/>
      <c r="F142" s="204"/>
      <c r="G142" s="20"/>
    </row>
    <row r="143" spans="1:6" s="12" customFormat="1" ht="36.75" customHeight="1">
      <c r="A143" s="244" t="s">
        <v>45</v>
      </c>
      <c r="B143" s="237" t="s">
        <v>565</v>
      </c>
      <c r="C143" s="238"/>
      <c r="D143" s="237" t="s">
        <v>566</v>
      </c>
      <c r="E143" s="238"/>
      <c r="F143" s="239" t="s">
        <v>567</v>
      </c>
    </row>
    <row r="144" spans="1:6" ht="27.75" customHeight="1">
      <c r="A144" s="245"/>
      <c r="B144" s="81" t="s">
        <v>569</v>
      </c>
      <c r="C144" s="73" t="s">
        <v>570</v>
      </c>
      <c r="D144" s="81" t="s">
        <v>569</v>
      </c>
      <c r="E144" s="73" t="s">
        <v>570</v>
      </c>
      <c r="F144" s="240"/>
    </row>
    <row r="145" spans="1:6" s="79" customFormat="1" ht="12.75">
      <c r="A145" s="99" t="s">
        <v>536</v>
      </c>
      <c r="B145" s="100">
        <v>0</v>
      </c>
      <c r="C145" s="101">
        <v>0</v>
      </c>
      <c r="D145" s="100">
        <v>1</v>
      </c>
      <c r="E145" s="101">
        <v>5</v>
      </c>
      <c r="F145" s="102">
        <f>B145+D145</f>
        <v>1</v>
      </c>
    </row>
    <row r="146" spans="1:6" s="79" customFormat="1" ht="12.75">
      <c r="A146" s="99" t="s">
        <v>514</v>
      </c>
      <c r="B146" s="100">
        <v>3</v>
      </c>
      <c r="C146" s="101">
        <v>9</v>
      </c>
      <c r="D146" s="100">
        <v>2</v>
      </c>
      <c r="E146" s="101">
        <v>7.375</v>
      </c>
      <c r="F146" s="102">
        <f>B146+D146</f>
        <v>5</v>
      </c>
    </row>
    <row r="147" spans="1:6" s="79" customFormat="1" ht="12.75">
      <c r="A147" s="99" t="s">
        <v>509</v>
      </c>
      <c r="B147" s="100">
        <v>2</v>
      </c>
      <c r="C147" s="101">
        <v>11</v>
      </c>
      <c r="D147" s="100">
        <v>0</v>
      </c>
      <c r="E147" s="101">
        <v>0</v>
      </c>
      <c r="F147" s="102">
        <f>B147+D147</f>
        <v>2</v>
      </c>
    </row>
    <row r="148" spans="1:6" s="79" customFormat="1" ht="12.75">
      <c r="A148" s="99" t="s">
        <v>537</v>
      </c>
      <c r="B148" s="100">
        <v>0</v>
      </c>
      <c r="C148" s="101">
        <v>0</v>
      </c>
      <c r="D148" s="100">
        <v>1</v>
      </c>
      <c r="E148" s="101">
        <v>6.3</v>
      </c>
      <c r="F148" s="102">
        <f>B148+D148</f>
        <v>1</v>
      </c>
    </row>
    <row r="149" spans="1:6" ht="26.25" customHeight="1">
      <c r="A149" s="25" t="s">
        <v>503</v>
      </c>
      <c r="B149" s="83">
        <v>5</v>
      </c>
      <c r="C149" s="86">
        <v>10</v>
      </c>
      <c r="D149" s="83">
        <v>4</v>
      </c>
      <c r="E149" s="86">
        <v>6.225</v>
      </c>
      <c r="F149" s="83">
        <v>9</v>
      </c>
    </row>
    <row r="150" spans="1:12" ht="12.75">
      <c r="A150" s="79"/>
      <c r="B150" s="79"/>
      <c r="C150" s="79"/>
      <c r="D150" s="106"/>
      <c r="E150" s="106"/>
      <c r="F150" s="110"/>
      <c r="G150" s="110"/>
      <c r="H150" s="110"/>
      <c r="I150" s="106"/>
      <c r="J150" s="107"/>
      <c r="K150" s="106"/>
      <c r="L150" s="107"/>
    </row>
    <row r="153" spans="1:7" s="12" customFormat="1" ht="84" customHeight="1">
      <c r="A153" s="11" t="s">
        <v>434</v>
      </c>
      <c r="B153" s="202" t="s">
        <v>14</v>
      </c>
      <c r="C153" s="203"/>
      <c r="D153" s="203"/>
      <c r="E153" s="203"/>
      <c r="F153" s="204"/>
      <c r="G153" s="20"/>
    </row>
    <row r="154" spans="1:6" s="12" customFormat="1" ht="36.75" customHeight="1">
      <c r="A154" s="244" t="s">
        <v>45</v>
      </c>
      <c r="B154" s="237" t="s">
        <v>565</v>
      </c>
      <c r="C154" s="238"/>
      <c r="D154" s="237" t="s">
        <v>566</v>
      </c>
      <c r="E154" s="238"/>
      <c r="F154" s="239" t="s">
        <v>567</v>
      </c>
    </row>
    <row r="155" spans="1:6" ht="21" customHeight="1">
      <c r="A155" s="245"/>
      <c r="B155" s="81" t="s">
        <v>569</v>
      </c>
      <c r="C155" s="73" t="s">
        <v>570</v>
      </c>
      <c r="D155" s="81" t="s">
        <v>569</v>
      </c>
      <c r="E155" s="73" t="s">
        <v>570</v>
      </c>
      <c r="F155" s="240"/>
    </row>
    <row r="156" spans="1:6" s="79" customFormat="1" ht="12.75">
      <c r="A156" s="99" t="s">
        <v>557</v>
      </c>
      <c r="B156" s="100">
        <v>0</v>
      </c>
      <c r="C156" s="101">
        <v>0</v>
      </c>
      <c r="D156" s="100">
        <v>1</v>
      </c>
      <c r="E156" s="101">
        <v>6</v>
      </c>
      <c r="F156" s="102">
        <f>B156+D156</f>
        <v>1</v>
      </c>
    </row>
    <row r="157" spans="1:6" s="79" customFormat="1" ht="12.75">
      <c r="A157" s="99" t="s">
        <v>42</v>
      </c>
      <c r="B157" s="100">
        <v>3</v>
      </c>
      <c r="C157" s="101">
        <v>8.25</v>
      </c>
      <c r="D157" s="100">
        <v>4</v>
      </c>
      <c r="E157" s="101">
        <v>6.375</v>
      </c>
      <c r="F157" s="102">
        <f>B157+D157</f>
        <v>7</v>
      </c>
    </row>
    <row r="158" spans="1:6" s="79" customFormat="1" ht="12.75">
      <c r="A158" s="99" t="s">
        <v>556</v>
      </c>
      <c r="B158" s="100">
        <v>1</v>
      </c>
      <c r="C158" s="111">
        <v>6.45</v>
      </c>
      <c r="D158" s="100">
        <v>0</v>
      </c>
      <c r="E158" s="101">
        <v>0</v>
      </c>
      <c r="F158" s="102">
        <f>B158+D158</f>
        <v>1</v>
      </c>
    </row>
    <row r="159" spans="1:6" s="79" customFormat="1" ht="12.75">
      <c r="A159" s="99" t="s">
        <v>555</v>
      </c>
      <c r="B159" s="100">
        <v>1</v>
      </c>
      <c r="C159" s="101">
        <v>8.45</v>
      </c>
      <c r="D159" s="100">
        <v>0</v>
      </c>
      <c r="E159" s="101">
        <v>0</v>
      </c>
      <c r="F159" s="102">
        <f>B159+D159</f>
        <v>1</v>
      </c>
    </row>
    <row r="160" spans="1:6" ht="26.25" customHeight="1">
      <c r="A160" s="25" t="s">
        <v>539</v>
      </c>
      <c r="B160" s="83">
        <v>5</v>
      </c>
      <c r="C160" s="86">
        <v>7.58333333333334</v>
      </c>
      <c r="D160" s="83">
        <v>5</v>
      </c>
      <c r="E160" s="86">
        <v>6.1875</v>
      </c>
      <c r="F160" s="83">
        <v>10</v>
      </c>
    </row>
    <row r="162" spans="1:6" s="85" customFormat="1" ht="17.25" customHeight="1">
      <c r="A162" s="119" t="s">
        <v>342</v>
      </c>
      <c r="B162" s="120"/>
      <c r="C162" s="121"/>
      <c r="D162" s="120"/>
      <c r="E162" s="121"/>
      <c r="F162" s="114"/>
    </row>
  </sheetData>
  <mergeCells count="52">
    <mergeCell ref="B153:F153"/>
    <mergeCell ref="A154:A155"/>
    <mergeCell ref="B154:C154"/>
    <mergeCell ref="D154:E154"/>
    <mergeCell ref="F154:F155"/>
    <mergeCell ref="B142:F142"/>
    <mergeCell ref="A143:A144"/>
    <mergeCell ref="B143:C143"/>
    <mergeCell ref="D143:E143"/>
    <mergeCell ref="F143:F144"/>
    <mergeCell ref="B130:F130"/>
    <mergeCell ref="A131:A132"/>
    <mergeCell ref="B131:C131"/>
    <mergeCell ref="D131:E131"/>
    <mergeCell ref="F131:F132"/>
    <mergeCell ref="B111:F111"/>
    <mergeCell ref="A112:A113"/>
    <mergeCell ref="B112:C112"/>
    <mergeCell ref="D112:E112"/>
    <mergeCell ref="F112:F113"/>
    <mergeCell ref="B95:F95"/>
    <mergeCell ref="A96:A97"/>
    <mergeCell ref="B96:C96"/>
    <mergeCell ref="D96:E96"/>
    <mergeCell ref="F96:F97"/>
    <mergeCell ref="B80:F80"/>
    <mergeCell ref="A81:A82"/>
    <mergeCell ref="B81:C81"/>
    <mergeCell ref="D81:E81"/>
    <mergeCell ref="F81:F82"/>
    <mergeCell ref="B70:F70"/>
    <mergeCell ref="A71:A72"/>
    <mergeCell ref="B71:C71"/>
    <mergeCell ref="D71:E71"/>
    <mergeCell ref="F71:F72"/>
    <mergeCell ref="B58:F58"/>
    <mergeCell ref="A59:A60"/>
    <mergeCell ref="B59:C59"/>
    <mergeCell ref="D59:E59"/>
    <mergeCell ref="F59:F60"/>
    <mergeCell ref="A48:G48"/>
    <mergeCell ref="B50:F50"/>
    <mergeCell ref="A51:A52"/>
    <mergeCell ref="B51:C51"/>
    <mergeCell ref="D51:E51"/>
    <mergeCell ref="F51:F52"/>
    <mergeCell ref="B1:G1"/>
    <mergeCell ref="A2:A3"/>
    <mergeCell ref="B2:C2"/>
    <mergeCell ref="D2:E2"/>
    <mergeCell ref="F2:F3"/>
    <mergeCell ref="G2:G3"/>
  </mergeCells>
  <printOptions/>
  <pageMargins left="0.7874015748031497" right="0.7874015748031497" top="0.5905511811023623" bottom="0.3937007874015748" header="0" footer="0"/>
  <pageSetup horizontalDpi="600" verticalDpi="600" orientation="portrait" paperSize="9" r:id="rId2"/>
  <rowBreaks count="3" manualBreakCount="3">
    <brk id="79" max="255" man="1"/>
    <brk id="110" max="255" man="1"/>
    <brk id="141" max="255" man="1"/>
  </rowBreak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328"/>
  <sheetViews>
    <sheetView workbookViewId="0" topLeftCell="A1">
      <selection activeCell="A328" sqref="A1:F328"/>
    </sheetView>
  </sheetViews>
  <sheetFormatPr defaultColWidth="9.140625" defaultRowHeight="12.75"/>
  <cols>
    <col min="1" max="1" width="22.7109375" style="0" customWidth="1"/>
    <col min="5" max="5" width="10.7109375" style="0" customWidth="1"/>
    <col min="6" max="6" width="12.421875" style="0" customWidth="1"/>
  </cols>
  <sheetData>
    <row r="1" spans="1:6" s="157" customFormat="1" ht="67.5" customHeight="1">
      <c r="A1" s="1" t="s">
        <v>435</v>
      </c>
      <c r="B1" s="252" t="s">
        <v>405</v>
      </c>
      <c r="C1" s="252"/>
      <c r="D1" s="252"/>
      <c r="E1" s="252"/>
      <c r="F1" s="252"/>
    </row>
    <row r="2" spans="1:6" s="122" customFormat="1" ht="12.75">
      <c r="A2" s="123"/>
      <c r="B2" s="123"/>
      <c r="C2" s="123"/>
      <c r="D2" s="123"/>
      <c r="E2" s="123"/>
      <c r="F2" s="124"/>
    </row>
    <row r="3" spans="1:6" s="122" customFormat="1" ht="21" customHeight="1">
      <c r="A3" s="253" t="s">
        <v>33</v>
      </c>
      <c r="B3" s="206" t="s">
        <v>15</v>
      </c>
      <c r="C3" s="206" t="s">
        <v>16</v>
      </c>
      <c r="D3" s="254" t="s">
        <v>17</v>
      </c>
      <c r="E3" s="254"/>
      <c r="F3" s="254"/>
    </row>
    <row r="4" spans="1:6" s="122" customFormat="1" ht="37.5" customHeight="1">
      <c r="A4" s="253"/>
      <c r="B4" s="206"/>
      <c r="C4" s="206"/>
      <c r="D4" s="145" t="s">
        <v>18</v>
      </c>
      <c r="E4" s="145" t="s">
        <v>19</v>
      </c>
      <c r="F4" s="145" t="s">
        <v>20</v>
      </c>
    </row>
    <row r="5" spans="1:6" s="140" customFormat="1" ht="11.25">
      <c r="A5" s="142" t="s">
        <v>34</v>
      </c>
      <c r="B5" s="143">
        <f>B45</f>
        <v>10.851190476190476</v>
      </c>
      <c r="C5" s="143">
        <f>C45</f>
        <v>209.35317460317458</v>
      </c>
      <c r="D5" s="146">
        <v>0.3</v>
      </c>
      <c r="E5" s="148">
        <v>1.283</v>
      </c>
      <c r="F5" s="149">
        <v>2.28625</v>
      </c>
    </row>
    <row r="6" spans="1:6" s="140" customFormat="1" ht="11.25">
      <c r="A6" s="142" t="s">
        <v>35</v>
      </c>
      <c r="B6" s="143">
        <f>B76</f>
        <v>10.298507462686567</v>
      </c>
      <c r="C6" s="143">
        <f>C76</f>
        <v>206.46268656716418</v>
      </c>
      <c r="D6" s="146">
        <v>0.3</v>
      </c>
      <c r="E6" s="148">
        <v>1.5470588235294118</v>
      </c>
      <c r="F6" s="149">
        <v>1.5333333333333334</v>
      </c>
    </row>
    <row r="7" spans="1:6" s="140" customFormat="1" ht="11.25">
      <c r="A7" s="142" t="s">
        <v>36</v>
      </c>
      <c r="B7" s="143">
        <f>B122</f>
        <v>10.486486486486486</v>
      </c>
      <c r="C7" s="143">
        <f>C122</f>
        <v>205.96396396396398</v>
      </c>
      <c r="D7" s="146">
        <v>0.41428571428571437</v>
      </c>
      <c r="E7" s="148">
        <v>2.1767045454545455</v>
      </c>
      <c r="F7" s="149">
        <v>2.2697916666666664</v>
      </c>
    </row>
    <row r="8" spans="1:6" s="140" customFormat="1" ht="11.25">
      <c r="A8" s="142" t="s">
        <v>37</v>
      </c>
      <c r="B8" s="143">
        <f>B165</f>
        <v>10.45890410958904</v>
      </c>
      <c r="C8" s="143">
        <f>C165</f>
        <v>204.56164383561645</v>
      </c>
      <c r="D8" s="146">
        <v>0.5285714285714286</v>
      </c>
      <c r="E8" s="148">
        <v>1.3375</v>
      </c>
      <c r="F8" s="149">
        <v>2.234930769230769</v>
      </c>
    </row>
    <row r="9" spans="1:6" s="140" customFormat="1" ht="11.25">
      <c r="A9" s="142" t="s">
        <v>38</v>
      </c>
      <c r="B9" s="143">
        <f>B221</f>
        <v>10.850467289719626</v>
      </c>
      <c r="C9" s="143">
        <f>C221</f>
        <v>209.93896713615024</v>
      </c>
      <c r="D9" s="146">
        <v>0.225</v>
      </c>
      <c r="E9" s="148">
        <v>1.4553571428571428</v>
      </c>
      <c r="F9" s="149">
        <v>2.4648863636363636</v>
      </c>
    </row>
    <row r="10" spans="1:6" s="140" customFormat="1" ht="11.25">
      <c r="A10" s="142" t="s">
        <v>39</v>
      </c>
      <c r="B10" s="143">
        <f>B251</f>
        <v>10.746478873239436</v>
      </c>
      <c r="C10" s="143">
        <f>C251</f>
        <v>206.67605633802816</v>
      </c>
      <c r="D10" s="146">
        <v>1.042857142857143</v>
      </c>
      <c r="E10" s="148">
        <v>1.13625</v>
      </c>
      <c r="F10" s="149">
        <v>3</v>
      </c>
    </row>
    <row r="11" spans="1:6" s="140" customFormat="1" ht="11.25">
      <c r="A11" s="142" t="s">
        <v>40</v>
      </c>
      <c r="B11" s="143">
        <f>B276</f>
        <v>11.037037037037036</v>
      </c>
      <c r="C11" s="143">
        <f>C276</f>
        <v>216.6172839506173</v>
      </c>
      <c r="D11" s="146">
        <v>1</v>
      </c>
      <c r="E11" s="148">
        <v>1.2785714285714285</v>
      </c>
      <c r="F11" s="149">
        <v>2.45</v>
      </c>
    </row>
    <row r="12" spans="1:6" s="140" customFormat="1" ht="11.25">
      <c r="A12" s="142" t="s">
        <v>41</v>
      </c>
      <c r="B12" s="143">
        <f>B310</f>
        <v>10.505494505494505</v>
      </c>
      <c r="C12" s="143">
        <f>C310</f>
        <v>204.67032967032966</v>
      </c>
      <c r="D12" s="146">
        <v>0.4</v>
      </c>
      <c r="E12" s="148">
        <v>2.4375</v>
      </c>
      <c r="F12" s="149">
        <v>2.05</v>
      </c>
    </row>
    <row r="13" spans="1:6" s="140" customFormat="1" ht="11.25">
      <c r="A13" s="142" t="s">
        <v>42</v>
      </c>
      <c r="B13" s="143">
        <f>B328</f>
        <v>11.069767441860465</v>
      </c>
      <c r="C13" s="143">
        <f>C328</f>
        <v>214.48837209302326</v>
      </c>
      <c r="D13" s="146">
        <v>0.35625</v>
      </c>
      <c r="E13" s="148">
        <v>1.3</v>
      </c>
      <c r="F13" s="149">
        <v>1.3</v>
      </c>
    </row>
    <row r="14" spans="1:6" s="140" customFormat="1" ht="19.5" customHeight="1">
      <c r="A14" s="16" t="s">
        <v>43</v>
      </c>
      <c r="B14" s="144">
        <f>SUM(B5:B13)/9</f>
        <v>10.70048152025596</v>
      </c>
      <c r="C14" s="144">
        <f>SUM(C5:C13)/9</f>
        <v>208.7480531286742</v>
      </c>
      <c r="D14" s="147">
        <v>0.41855158730158737</v>
      </c>
      <c r="E14" s="147">
        <v>1.4613268822680587</v>
      </c>
      <c r="F14" s="147">
        <v>2.221021348096348</v>
      </c>
    </row>
    <row r="16" ht="12.75">
      <c r="A16" s="10" t="s">
        <v>561</v>
      </c>
    </row>
    <row r="17" ht="12.75">
      <c r="A17" s="131" t="s">
        <v>636</v>
      </c>
    </row>
    <row r="19" spans="1:6" s="122" customFormat="1" ht="32.25" customHeight="1">
      <c r="A19" s="234" t="s">
        <v>44</v>
      </c>
      <c r="B19" s="234"/>
      <c r="C19" s="234"/>
      <c r="D19" s="234"/>
      <c r="E19" s="234"/>
      <c r="F19" s="234"/>
    </row>
    <row r="20" spans="1:6" s="122" customFormat="1" ht="15">
      <c r="A20" s="128"/>
      <c r="B20" s="106"/>
      <c r="C20" s="106"/>
      <c r="D20" s="3"/>
      <c r="E20" s="3"/>
      <c r="F20" s="3"/>
    </row>
    <row r="21" spans="1:6" s="122" customFormat="1" ht="75.75" customHeight="1">
      <c r="A21" s="16" t="s">
        <v>436</v>
      </c>
      <c r="B21" s="227" t="s">
        <v>628</v>
      </c>
      <c r="C21" s="227"/>
      <c r="D21" s="227"/>
      <c r="E21" s="227"/>
      <c r="F21" s="227"/>
    </row>
    <row r="22" spans="1:7" s="18" customFormat="1" ht="21.75" customHeight="1">
      <c r="A22" s="246" t="s">
        <v>45</v>
      </c>
      <c r="B22" s="248" t="s">
        <v>21</v>
      </c>
      <c r="C22" s="250" t="s">
        <v>22</v>
      </c>
      <c r="D22" s="251" t="s">
        <v>17</v>
      </c>
      <c r="E22" s="251"/>
      <c r="F22" s="251"/>
      <c r="G22" s="158"/>
    </row>
    <row r="23" spans="1:7" s="18" customFormat="1" ht="33.75" customHeight="1">
      <c r="A23" s="247"/>
      <c r="B23" s="249"/>
      <c r="C23" s="250"/>
      <c r="D23" s="129" t="s">
        <v>23</v>
      </c>
      <c r="E23" s="129" t="s">
        <v>19</v>
      </c>
      <c r="F23" s="129" t="s">
        <v>20</v>
      </c>
      <c r="G23" s="159"/>
    </row>
    <row r="24" spans="1:6" s="17" customFormat="1" ht="12.75">
      <c r="A24" s="99" t="s">
        <v>73</v>
      </c>
      <c r="B24" s="160">
        <v>10</v>
      </c>
      <c r="C24" s="161">
        <v>197</v>
      </c>
      <c r="D24" s="141">
        <v>0</v>
      </c>
      <c r="E24" s="141">
        <v>0</v>
      </c>
      <c r="F24" s="141">
        <v>3</v>
      </c>
    </row>
    <row r="25" spans="1:6" s="17" customFormat="1" ht="12.75">
      <c r="A25" s="99" t="s">
        <v>62</v>
      </c>
      <c r="B25" s="160">
        <v>11</v>
      </c>
      <c r="C25" s="161">
        <v>214</v>
      </c>
      <c r="D25" s="141">
        <v>0</v>
      </c>
      <c r="E25" s="141">
        <v>0</v>
      </c>
      <c r="F25" s="141">
        <v>2.15</v>
      </c>
    </row>
    <row r="26" spans="1:6" s="17" customFormat="1" ht="12.75">
      <c r="A26" s="99" t="s">
        <v>81</v>
      </c>
      <c r="B26" s="160">
        <v>12</v>
      </c>
      <c r="C26" s="161">
        <v>238</v>
      </c>
      <c r="D26" s="141">
        <v>0</v>
      </c>
      <c r="E26" s="141">
        <v>0</v>
      </c>
      <c r="F26" s="141">
        <v>2.5</v>
      </c>
    </row>
    <row r="27" spans="1:6" s="17" customFormat="1" ht="12.75">
      <c r="A27" s="99" t="s">
        <v>63</v>
      </c>
      <c r="B27" s="160">
        <v>11</v>
      </c>
      <c r="C27" s="161">
        <v>218</v>
      </c>
      <c r="D27" s="141">
        <v>0</v>
      </c>
      <c r="E27" s="141">
        <v>0.498</v>
      </c>
      <c r="F27" s="141">
        <v>0</v>
      </c>
    </row>
    <row r="28" spans="1:6" s="17" customFormat="1" ht="12.75">
      <c r="A28" s="99" t="s">
        <v>74</v>
      </c>
      <c r="B28" s="160">
        <v>11</v>
      </c>
      <c r="C28" s="161">
        <v>223</v>
      </c>
      <c r="D28" s="141">
        <v>0</v>
      </c>
      <c r="E28" s="141">
        <v>0</v>
      </c>
      <c r="F28" s="141">
        <v>3</v>
      </c>
    </row>
    <row r="29" spans="1:6" s="17" customFormat="1" ht="12.75">
      <c r="A29" s="99" t="s">
        <v>64</v>
      </c>
      <c r="B29" s="160">
        <v>10</v>
      </c>
      <c r="C29" s="161">
        <v>194</v>
      </c>
      <c r="D29" s="141">
        <v>0</v>
      </c>
      <c r="E29" s="141">
        <v>0</v>
      </c>
      <c r="F29" s="141">
        <v>0</v>
      </c>
    </row>
    <row r="30" spans="1:6" s="17" customFormat="1" ht="12.75">
      <c r="A30" s="99" t="s">
        <v>65</v>
      </c>
      <c r="B30" s="160">
        <v>11</v>
      </c>
      <c r="C30" s="161">
        <v>214</v>
      </c>
      <c r="D30" s="141">
        <v>0</v>
      </c>
      <c r="E30" s="141">
        <v>0</v>
      </c>
      <c r="F30" s="141">
        <v>2.3</v>
      </c>
    </row>
    <row r="31" spans="1:6" s="17" customFormat="1" ht="12.75">
      <c r="A31" s="99" t="s">
        <v>66</v>
      </c>
      <c r="B31" s="160">
        <v>11</v>
      </c>
      <c r="C31" s="161">
        <v>144.33333333333334</v>
      </c>
      <c r="D31" s="141">
        <v>0</v>
      </c>
      <c r="E31" s="141">
        <v>0</v>
      </c>
      <c r="F31" s="141">
        <v>2.3</v>
      </c>
    </row>
    <row r="32" spans="1:6" s="17" customFormat="1" ht="12.75">
      <c r="A32" s="99" t="s">
        <v>67</v>
      </c>
      <c r="B32" s="160">
        <v>11</v>
      </c>
      <c r="C32" s="161">
        <v>196</v>
      </c>
      <c r="D32" s="141">
        <v>0</v>
      </c>
      <c r="E32" s="141">
        <v>0</v>
      </c>
      <c r="F32" s="141">
        <v>0</v>
      </c>
    </row>
    <row r="33" spans="1:6" s="17" customFormat="1" ht="12.75">
      <c r="A33" s="99" t="s">
        <v>82</v>
      </c>
      <c r="B33" s="160">
        <v>10</v>
      </c>
      <c r="C33" s="161">
        <v>196</v>
      </c>
      <c r="D33" s="141">
        <v>0</v>
      </c>
      <c r="E33" s="141">
        <v>2</v>
      </c>
      <c r="F33" s="141">
        <v>0</v>
      </c>
    </row>
    <row r="34" spans="1:6" s="17" customFormat="1" ht="12.75">
      <c r="A34" s="99" t="s">
        <v>83</v>
      </c>
      <c r="B34" s="160">
        <v>11</v>
      </c>
      <c r="C34" s="161">
        <v>217.66666666666666</v>
      </c>
      <c r="D34" s="141">
        <v>0</v>
      </c>
      <c r="E34" s="141">
        <v>2</v>
      </c>
      <c r="F34" s="141">
        <v>2.3</v>
      </c>
    </row>
    <row r="35" spans="1:6" s="17" customFormat="1" ht="12.75">
      <c r="A35" s="99" t="s">
        <v>75</v>
      </c>
      <c r="B35" s="160">
        <v>11</v>
      </c>
      <c r="C35" s="161">
        <v>220</v>
      </c>
      <c r="D35" s="141">
        <v>0</v>
      </c>
      <c r="E35" s="141">
        <v>0</v>
      </c>
      <c r="F35" s="141">
        <v>0</v>
      </c>
    </row>
    <row r="36" spans="1:6" s="17" customFormat="1" ht="12.75">
      <c r="A36" s="99" t="s">
        <v>76</v>
      </c>
      <c r="B36" s="160">
        <v>11</v>
      </c>
      <c r="C36" s="161">
        <v>194</v>
      </c>
      <c r="D36" s="141">
        <v>0</v>
      </c>
      <c r="E36" s="141">
        <v>0</v>
      </c>
      <c r="F36" s="141">
        <v>0</v>
      </c>
    </row>
    <row r="37" spans="1:6" s="17" customFormat="1" ht="12.75">
      <c r="A37" s="99" t="s">
        <v>34</v>
      </c>
      <c r="B37" s="160">
        <v>10.375</v>
      </c>
      <c r="C37" s="161">
        <v>209.91666666666666</v>
      </c>
      <c r="D37" s="141">
        <v>0.3</v>
      </c>
      <c r="E37" s="141">
        <v>2</v>
      </c>
      <c r="F37" s="141">
        <v>2.385</v>
      </c>
    </row>
    <row r="38" spans="1:6" s="17" customFormat="1" ht="12.75">
      <c r="A38" s="99" t="s">
        <v>77</v>
      </c>
      <c r="B38" s="160">
        <v>11</v>
      </c>
      <c r="C38" s="161">
        <v>220</v>
      </c>
      <c r="D38" s="141">
        <v>0</v>
      </c>
      <c r="E38" s="141">
        <v>1</v>
      </c>
      <c r="F38" s="141">
        <v>0</v>
      </c>
    </row>
    <row r="39" spans="1:6" s="17" customFormat="1" ht="12.75">
      <c r="A39" s="99" t="s">
        <v>84</v>
      </c>
      <c r="B39" s="160">
        <v>11</v>
      </c>
      <c r="C39" s="161">
        <v>220</v>
      </c>
      <c r="D39" s="141">
        <v>0</v>
      </c>
      <c r="E39" s="141">
        <v>1</v>
      </c>
      <c r="F39" s="141">
        <v>0</v>
      </c>
    </row>
    <row r="40" spans="1:6" s="17" customFormat="1" ht="12.75">
      <c r="A40" s="99" t="s">
        <v>68</v>
      </c>
      <c r="B40" s="160">
        <v>10.5</v>
      </c>
      <c r="C40" s="161">
        <v>199.5</v>
      </c>
      <c r="D40" s="141">
        <v>0.3</v>
      </c>
      <c r="E40" s="141">
        <v>0</v>
      </c>
      <c r="F40" s="141">
        <v>2.3</v>
      </c>
    </row>
    <row r="41" spans="1:6" s="17" customFormat="1" ht="12.75">
      <c r="A41" s="99" t="s">
        <v>78</v>
      </c>
      <c r="B41" s="160">
        <v>11</v>
      </c>
      <c r="C41" s="161">
        <v>219</v>
      </c>
      <c r="D41" s="141">
        <v>0</v>
      </c>
      <c r="E41" s="141">
        <v>0</v>
      </c>
      <c r="F41" s="141">
        <v>0</v>
      </c>
    </row>
    <row r="42" spans="1:6" s="17" customFormat="1" ht="12.75">
      <c r="A42" s="99" t="s">
        <v>69</v>
      </c>
      <c r="B42" s="160">
        <v>11</v>
      </c>
      <c r="C42" s="161">
        <v>220</v>
      </c>
      <c r="D42" s="141">
        <v>0</v>
      </c>
      <c r="E42" s="141">
        <v>0</v>
      </c>
      <c r="F42" s="141">
        <v>3</v>
      </c>
    </row>
    <row r="43" spans="1:6" s="17" customFormat="1" ht="12.75">
      <c r="A43" s="99" t="s">
        <v>85</v>
      </c>
      <c r="B43" s="160">
        <v>11</v>
      </c>
      <c r="C43" s="161">
        <v>222</v>
      </c>
      <c r="D43" s="141">
        <v>0</v>
      </c>
      <c r="E43" s="141">
        <v>0</v>
      </c>
      <c r="F43" s="141">
        <v>2</v>
      </c>
    </row>
    <row r="44" spans="1:6" s="17" customFormat="1" ht="12.75">
      <c r="A44" s="99" t="s">
        <v>79</v>
      </c>
      <c r="B44" s="160">
        <v>11</v>
      </c>
      <c r="C44" s="161">
        <v>220</v>
      </c>
      <c r="D44" s="141">
        <v>0</v>
      </c>
      <c r="E44" s="141">
        <v>0</v>
      </c>
      <c r="F44" s="141">
        <v>1</v>
      </c>
    </row>
    <row r="45" spans="1:6" s="17" customFormat="1" ht="12.75">
      <c r="A45" s="25" t="s">
        <v>70</v>
      </c>
      <c r="B45" s="162">
        <f>SUM(B24:B44)/21</f>
        <v>10.851190476190476</v>
      </c>
      <c r="C45" s="162">
        <f>SUM(C24:C44)/21</f>
        <v>209.35317460317458</v>
      </c>
      <c r="D45" s="163">
        <v>0.3</v>
      </c>
      <c r="E45" s="163">
        <v>1.283</v>
      </c>
      <c r="F45" s="163">
        <v>2.28625</v>
      </c>
    </row>
    <row r="46" spans="1:6" s="177" customFormat="1" ht="15">
      <c r="A46" s="175"/>
      <c r="B46" s="175"/>
      <c r="C46" s="175"/>
      <c r="D46" s="175"/>
      <c r="E46" s="175"/>
      <c r="F46" s="176"/>
    </row>
    <row r="47" spans="1:6" s="157" customFormat="1" ht="12.75">
      <c r="A47" s="15"/>
      <c r="B47" s="138"/>
      <c r="C47" s="138"/>
      <c r="D47" s="138"/>
      <c r="E47" s="138"/>
      <c r="F47" s="138"/>
    </row>
    <row r="48" spans="1:6" s="157" customFormat="1" ht="67.5" customHeight="1">
      <c r="A48" s="16" t="s">
        <v>437</v>
      </c>
      <c r="B48" s="227" t="s">
        <v>629</v>
      </c>
      <c r="C48" s="227"/>
      <c r="D48" s="227"/>
      <c r="E48" s="227"/>
      <c r="F48" s="227"/>
    </row>
    <row r="49" spans="1:7" s="18" customFormat="1" ht="21.75" customHeight="1">
      <c r="A49" s="246" t="s">
        <v>45</v>
      </c>
      <c r="B49" s="248" t="s">
        <v>21</v>
      </c>
      <c r="C49" s="250" t="s">
        <v>22</v>
      </c>
      <c r="D49" s="251" t="s">
        <v>17</v>
      </c>
      <c r="E49" s="251"/>
      <c r="F49" s="251"/>
      <c r="G49" s="158"/>
    </row>
    <row r="50" spans="1:7" s="18" customFormat="1" ht="33.75" customHeight="1">
      <c r="A50" s="247"/>
      <c r="B50" s="249"/>
      <c r="C50" s="250"/>
      <c r="D50" s="129" t="s">
        <v>23</v>
      </c>
      <c r="E50" s="129" t="s">
        <v>19</v>
      </c>
      <c r="F50" s="129" t="s">
        <v>20</v>
      </c>
      <c r="G50" s="159"/>
    </row>
    <row r="51" spans="1:6" s="17" customFormat="1" ht="12.75">
      <c r="A51" s="99" t="s">
        <v>116</v>
      </c>
      <c r="B51" s="160">
        <v>10</v>
      </c>
      <c r="C51" s="161">
        <v>204</v>
      </c>
      <c r="D51" s="141">
        <v>0</v>
      </c>
      <c r="E51" s="141">
        <v>0</v>
      </c>
      <c r="F51" s="141">
        <v>0</v>
      </c>
    </row>
    <row r="52" spans="1:6" s="17" customFormat="1" ht="12.75">
      <c r="A52" s="99" t="s">
        <v>111</v>
      </c>
      <c r="B52" s="160">
        <v>11</v>
      </c>
      <c r="C52" s="161">
        <v>216</v>
      </c>
      <c r="D52" s="141">
        <v>0</v>
      </c>
      <c r="E52" s="141">
        <v>1.3</v>
      </c>
      <c r="F52" s="141">
        <v>0</v>
      </c>
    </row>
    <row r="53" spans="1:6" s="17" customFormat="1" ht="12.75">
      <c r="A53" s="99" t="s">
        <v>105</v>
      </c>
      <c r="B53" s="160">
        <v>11</v>
      </c>
      <c r="C53" s="161">
        <v>220</v>
      </c>
      <c r="D53" s="141">
        <v>0</v>
      </c>
      <c r="E53" s="141">
        <v>1.3</v>
      </c>
      <c r="F53" s="141">
        <v>0</v>
      </c>
    </row>
    <row r="54" spans="1:6" s="17" customFormat="1" ht="12.75">
      <c r="A54" s="99" t="s">
        <v>104</v>
      </c>
      <c r="B54" s="160">
        <v>11</v>
      </c>
      <c r="C54" s="161">
        <v>210</v>
      </c>
      <c r="D54" s="141">
        <v>0</v>
      </c>
      <c r="E54" s="141">
        <v>2</v>
      </c>
      <c r="F54" s="141">
        <v>0</v>
      </c>
    </row>
    <row r="55" spans="1:6" s="17" customFormat="1" ht="12.75">
      <c r="A55" s="99" t="s">
        <v>110</v>
      </c>
      <c r="B55" s="160">
        <v>11</v>
      </c>
      <c r="C55" s="161">
        <v>207.5</v>
      </c>
      <c r="D55" s="141">
        <v>0</v>
      </c>
      <c r="E55" s="141">
        <v>2</v>
      </c>
      <c r="F55" s="141">
        <v>2</v>
      </c>
    </row>
    <row r="56" spans="1:6" s="17" customFormat="1" ht="12.75">
      <c r="A56" s="99" t="s">
        <v>103</v>
      </c>
      <c r="B56" s="160">
        <v>11</v>
      </c>
      <c r="C56" s="161">
        <v>201.5</v>
      </c>
      <c r="D56" s="141">
        <v>0</v>
      </c>
      <c r="E56" s="141">
        <v>2.3</v>
      </c>
      <c r="F56" s="141">
        <v>0</v>
      </c>
    </row>
    <row r="57" spans="1:6" s="17" customFormat="1" ht="12.75">
      <c r="A57" s="99" t="s">
        <v>102</v>
      </c>
      <c r="B57" s="160">
        <v>10.333333333333334</v>
      </c>
      <c r="C57" s="161">
        <v>209</v>
      </c>
      <c r="D57" s="141">
        <v>0</v>
      </c>
      <c r="E57" s="141">
        <v>2.3</v>
      </c>
      <c r="F57" s="141">
        <v>0</v>
      </c>
    </row>
    <row r="58" spans="1:6" s="17" customFormat="1" ht="12.75">
      <c r="A58" s="99" t="s">
        <v>101</v>
      </c>
      <c r="B58" s="160">
        <v>10</v>
      </c>
      <c r="C58" s="161">
        <v>197</v>
      </c>
      <c r="D58" s="141">
        <v>0</v>
      </c>
      <c r="E58" s="141">
        <v>2</v>
      </c>
      <c r="F58" s="141">
        <v>0</v>
      </c>
    </row>
    <row r="59" spans="1:6" s="17" customFormat="1" ht="12.75">
      <c r="A59" s="99" t="s">
        <v>100</v>
      </c>
      <c r="B59" s="160">
        <v>11</v>
      </c>
      <c r="C59" s="161">
        <v>207</v>
      </c>
      <c r="D59" s="141">
        <v>0</v>
      </c>
      <c r="E59" s="141">
        <v>1</v>
      </c>
      <c r="F59" s="141">
        <v>0</v>
      </c>
    </row>
    <row r="60" spans="1:6" s="17" customFormat="1" ht="12.75">
      <c r="A60" s="99" t="s">
        <v>99</v>
      </c>
      <c r="B60" s="160">
        <v>10.5</v>
      </c>
      <c r="C60" s="161">
        <v>215</v>
      </c>
      <c r="D60" s="141">
        <v>0</v>
      </c>
      <c r="E60" s="141">
        <v>2</v>
      </c>
      <c r="F60" s="141">
        <v>0</v>
      </c>
    </row>
    <row r="61" spans="1:6" s="17" customFormat="1" ht="12.75">
      <c r="A61" s="99" t="s">
        <v>109</v>
      </c>
      <c r="B61" s="160">
        <v>10</v>
      </c>
      <c r="C61" s="161">
        <v>200</v>
      </c>
      <c r="D61" s="141">
        <v>0</v>
      </c>
      <c r="E61" s="141">
        <v>0.3</v>
      </c>
      <c r="F61" s="141">
        <v>0</v>
      </c>
    </row>
    <row r="62" spans="1:6" s="17" customFormat="1" ht="12.75">
      <c r="A62" s="99" t="s">
        <v>115</v>
      </c>
      <c r="B62" s="160">
        <v>8</v>
      </c>
      <c r="C62" s="161">
        <v>169.5</v>
      </c>
      <c r="D62" s="141">
        <v>0.3</v>
      </c>
      <c r="E62" s="141">
        <v>0</v>
      </c>
      <c r="F62" s="141">
        <v>0</v>
      </c>
    </row>
    <row r="63" spans="1:6" s="17" customFormat="1" ht="12.75">
      <c r="A63" s="99" t="s">
        <v>98</v>
      </c>
      <c r="B63" s="160">
        <v>10</v>
      </c>
      <c r="C63" s="161">
        <v>194</v>
      </c>
      <c r="D63" s="141">
        <v>0</v>
      </c>
      <c r="E63" s="141">
        <v>2</v>
      </c>
      <c r="F63" s="141">
        <v>0</v>
      </c>
    </row>
    <row r="64" spans="1:6" s="17" customFormat="1" ht="12.75">
      <c r="A64" s="99" t="s">
        <v>97</v>
      </c>
      <c r="B64" s="160">
        <v>10</v>
      </c>
      <c r="C64" s="161">
        <v>187</v>
      </c>
      <c r="D64" s="141">
        <v>0</v>
      </c>
      <c r="E64" s="141">
        <v>0</v>
      </c>
      <c r="F64" s="141">
        <v>1.1</v>
      </c>
    </row>
    <row r="65" spans="1:6" s="17" customFormat="1" ht="12.75">
      <c r="A65" s="99" t="s">
        <v>96</v>
      </c>
      <c r="B65" s="160">
        <v>10.5</v>
      </c>
      <c r="C65" s="161">
        <v>202.5</v>
      </c>
      <c r="D65" s="141">
        <v>0</v>
      </c>
      <c r="E65" s="141">
        <v>0.3</v>
      </c>
      <c r="F65" s="141">
        <v>0</v>
      </c>
    </row>
    <row r="66" spans="1:6" s="17" customFormat="1" ht="12.75">
      <c r="A66" s="99" t="s">
        <v>35</v>
      </c>
      <c r="B66" s="160">
        <v>10.193548387096774</v>
      </c>
      <c r="C66" s="161">
        <v>208.70967741935485</v>
      </c>
      <c r="D66" s="141">
        <v>0</v>
      </c>
      <c r="E66" s="141">
        <v>2.15</v>
      </c>
      <c r="F66" s="141">
        <v>0</v>
      </c>
    </row>
    <row r="67" spans="1:6" s="17" customFormat="1" ht="12.75">
      <c r="A67" s="99" t="s">
        <v>108</v>
      </c>
      <c r="B67" s="160">
        <v>11</v>
      </c>
      <c r="C67" s="161">
        <v>219</v>
      </c>
      <c r="D67" s="141">
        <v>0</v>
      </c>
      <c r="E67" s="141">
        <v>0.3</v>
      </c>
      <c r="F67" s="141">
        <v>0</v>
      </c>
    </row>
    <row r="68" spans="1:6" s="17" customFormat="1" ht="12.75">
      <c r="A68" s="99" t="s">
        <v>114</v>
      </c>
      <c r="B68" s="160">
        <v>10</v>
      </c>
      <c r="C68" s="161">
        <v>220</v>
      </c>
      <c r="D68" s="141">
        <v>0</v>
      </c>
      <c r="E68" s="141">
        <v>1</v>
      </c>
      <c r="F68" s="141">
        <v>0</v>
      </c>
    </row>
    <row r="69" spans="1:6" s="17" customFormat="1" ht="12.75">
      <c r="A69" s="99" t="s">
        <v>95</v>
      </c>
      <c r="B69" s="160">
        <v>11.333333333333334</v>
      </c>
      <c r="C69" s="161">
        <v>214.66666666666666</v>
      </c>
      <c r="D69" s="141">
        <v>0</v>
      </c>
      <c r="E69" s="141">
        <v>0</v>
      </c>
      <c r="F69" s="141">
        <v>0</v>
      </c>
    </row>
    <row r="70" spans="1:6" s="17" customFormat="1" ht="12.75">
      <c r="A70" s="99" t="s">
        <v>107</v>
      </c>
      <c r="B70" s="160">
        <v>11</v>
      </c>
      <c r="C70" s="161">
        <v>202</v>
      </c>
      <c r="D70" s="141">
        <v>0</v>
      </c>
      <c r="E70" s="141">
        <v>1</v>
      </c>
      <c r="F70" s="141">
        <v>0</v>
      </c>
    </row>
    <row r="71" spans="1:6" s="17" customFormat="1" ht="12.75">
      <c r="A71" s="99" t="s">
        <v>94</v>
      </c>
      <c r="B71" s="160">
        <v>10.5</v>
      </c>
      <c r="C71" s="161">
        <v>212.5</v>
      </c>
      <c r="D71" s="141">
        <v>0</v>
      </c>
      <c r="E71" s="141">
        <v>2.45</v>
      </c>
      <c r="F71" s="141">
        <v>0</v>
      </c>
    </row>
    <row r="72" spans="1:6" s="17" customFormat="1" ht="12.75">
      <c r="A72" s="99" t="s">
        <v>93</v>
      </c>
      <c r="B72" s="160">
        <v>6</v>
      </c>
      <c r="C72" s="161">
        <v>115</v>
      </c>
      <c r="D72" s="141">
        <v>0</v>
      </c>
      <c r="E72" s="141">
        <v>0</v>
      </c>
      <c r="F72" s="141">
        <v>0</v>
      </c>
    </row>
    <row r="73" spans="1:6" s="17" customFormat="1" ht="12.75">
      <c r="A73" s="99" t="s">
        <v>106</v>
      </c>
      <c r="B73" s="160">
        <v>11</v>
      </c>
      <c r="C73" s="161">
        <v>240</v>
      </c>
      <c r="D73" s="141">
        <v>0</v>
      </c>
      <c r="E73" s="141">
        <v>0</v>
      </c>
      <c r="F73" s="141">
        <v>0</v>
      </c>
    </row>
    <row r="74" spans="1:6" s="17" customFormat="1" ht="12.75">
      <c r="A74" s="99" t="s">
        <v>92</v>
      </c>
      <c r="B74" s="160">
        <v>11</v>
      </c>
      <c r="C74" s="161">
        <v>212</v>
      </c>
      <c r="D74" s="141">
        <v>0</v>
      </c>
      <c r="E74" s="141">
        <v>0</v>
      </c>
      <c r="F74" s="141">
        <v>2.3</v>
      </c>
    </row>
    <row r="75" spans="1:6" s="17" customFormat="1" ht="12.75">
      <c r="A75" s="99" t="s">
        <v>113</v>
      </c>
      <c r="B75" s="160">
        <v>11</v>
      </c>
      <c r="C75" s="161">
        <v>222</v>
      </c>
      <c r="D75" s="141">
        <v>0</v>
      </c>
      <c r="E75" s="141">
        <v>0</v>
      </c>
      <c r="F75" s="141">
        <v>0</v>
      </c>
    </row>
    <row r="76" spans="1:6" s="17" customFormat="1" ht="12.75">
      <c r="A76" s="25" t="s">
        <v>572</v>
      </c>
      <c r="B76" s="162">
        <v>10.298507462686567</v>
      </c>
      <c r="C76" s="162">
        <v>206.46268656716418</v>
      </c>
      <c r="D76" s="163">
        <v>0.3</v>
      </c>
      <c r="E76" s="163">
        <v>1.5470588235294118</v>
      </c>
      <c r="F76" s="163">
        <v>1.5333333333333334</v>
      </c>
    </row>
    <row r="77" spans="1:6" s="157" customFormat="1" ht="12.75">
      <c r="A77" s="136"/>
      <c r="B77" s="136"/>
      <c r="C77" s="136"/>
      <c r="D77" s="136"/>
      <c r="E77" s="136"/>
      <c r="F77" s="137"/>
    </row>
    <row r="78" spans="1:6" s="157" customFormat="1" ht="12.75">
      <c r="A78" s="15"/>
      <c r="B78" s="138"/>
      <c r="C78" s="138"/>
      <c r="D78" s="138"/>
      <c r="E78" s="138"/>
      <c r="F78" s="138"/>
    </row>
    <row r="79" spans="1:6" s="157" customFormat="1" ht="69" customHeight="1">
      <c r="A79" s="16" t="s">
        <v>438</v>
      </c>
      <c r="B79" s="227" t="s">
        <v>433</v>
      </c>
      <c r="C79" s="227"/>
      <c r="D79" s="227"/>
      <c r="E79" s="227"/>
      <c r="F79" s="227"/>
    </row>
    <row r="80" spans="1:7" s="18" customFormat="1" ht="21.75" customHeight="1">
      <c r="A80" s="246" t="s">
        <v>45</v>
      </c>
      <c r="B80" s="248" t="s">
        <v>21</v>
      </c>
      <c r="C80" s="250" t="s">
        <v>22</v>
      </c>
      <c r="D80" s="251" t="s">
        <v>17</v>
      </c>
      <c r="E80" s="251"/>
      <c r="F80" s="251"/>
      <c r="G80" s="158"/>
    </row>
    <row r="81" spans="1:7" s="18" customFormat="1" ht="33.75" customHeight="1">
      <c r="A81" s="247"/>
      <c r="B81" s="249"/>
      <c r="C81" s="250"/>
      <c r="D81" s="129" t="s">
        <v>23</v>
      </c>
      <c r="E81" s="129" t="s">
        <v>19</v>
      </c>
      <c r="F81" s="129" t="s">
        <v>20</v>
      </c>
      <c r="G81" s="159"/>
    </row>
    <row r="82" spans="1:6" s="17" customFormat="1" ht="12.75">
      <c r="A82" s="99" t="s">
        <v>152</v>
      </c>
      <c r="B82" s="160">
        <v>10</v>
      </c>
      <c r="C82" s="161">
        <v>203</v>
      </c>
      <c r="D82" s="141">
        <v>0.5</v>
      </c>
      <c r="E82" s="141">
        <v>0</v>
      </c>
      <c r="F82" s="141">
        <v>0</v>
      </c>
    </row>
    <row r="83" spans="1:6" s="17" customFormat="1" ht="12.75">
      <c r="A83" s="99" t="s">
        <v>151</v>
      </c>
      <c r="B83" s="160">
        <v>10.75</v>
      </c>
      <c r="C83" s="161">
        <v>212.75</v>
      </c>
      <c r="D83" s="141">
        <v>0.3</v>
      </c>
      <c r="E83" s="141">
        <v>0</v>
      </c>
      <c r="F83" s="141">
        <v>3</v>
      </c>
    </row>
    <row r="84" spans="1:6" s="17" customFormat="1" ht="12.75">
      <c r="A84" s="99" t="s">
        <v>161</v>
      </c>
      <c r="B84" s="160">
        <v>10.5</v>
      </c>
      <c r="C84" s="161">
        <v>196.5</v>
      </c>
      <c r="D84" s="141">
        <v>0</v>
      </c>
      <c r="E84" s="141">
        <v>3</v>
      </c>
      <c r="F84" s="141">
        <v>2.3</v>
      </c>
    </row>
    <row r="85" spans="1:6" s="17" customFormat="1" ht="12.75">
      <c r="A85" s="99" t="s">
        <v>150</v>
      </c>
      <c r="B85" s="160">
        <v>11</v>
      </c>
      <c r="C85" s="161">
        <v>211</v>
      </c>
      <c r="D85" s="141">
        <v>0.3</v>
      </c>
      <c r="E85" s="141">
        <v>0</v>
      </c>
      <c r="F85" s="141">
        <v>0</v>
      </c>
    </row>
    <row r="86" spans="1:6" s="17" customFormat="1" ht="12.75">
      <c r="A86" s="99" t="s">
        <v>149</v>
      </c>
      <c r="B86" s="160">
        <v>11</v>
      </c>
      <c r="C86" s="161">
        <v>205</v>
      </c>
      <c r="D86" s="141">
        <v>0.3</v>
      </c>
      <c r="E86" s="141">
        <v>0</v>
      </c>
      <c r="F86" s="141">
        <v>0</v>
      </c>
    </row>
    <row r="87" spans="1:6" s="17" customFormat="1" ht="12.75">
      <c r="A87" s="99" t="s">
        <v>160</v>
      </c>
      <c r="B87" s="160">
        <v>11</v>
      </c>
      <c r="C87" s="161">
        <v>210</v>
      </c>
      <c r="D87" s="141">
        <v>0.3</v>
      </c>
      <c r="E87" s="141">
        <v>0</v>
      </c>
      <c r="F87" s="141">
        <v>0</v>
      </c>
    </row>
    <row r="88" spans="1:6" s="17" customFormat="1" ht="12.75">
      <c r="A88" s="99" t="s">
        <v>148</v>
      </c>
      <c r="B88" s="160">
        <v>11</v>
      </c>
      <c r="C88" s="161">
        <v>334</v>
      </c>
      <c r="D88" s="141">
        <v>0</v>
      </c>
      <c r="E88" s="141">
        <v>0</v>
      </c>
      <c r="F88" s="141">
        <v>2.5</v>
      </c>
    </row>
    <row r="89" spans="1:6" s="17" customFormat="1" ht="12.75">
      <c r="A89" s="99" t="s">
        <v>147</v>
      </c>
      <c r="B89" s="160">
        <v>11</v>
      </c>
      <c r="C89" s="161">
        <v>214.5</v>
      </c>
      <c r="D89" s="141">
        <v>0</v>
      </c>
      <c r="E89" s="141">
        <v>0</v>
      </c>
      <c r="F89" s="141">
        <v>2.05</v>
      </c>
    </row>
    <row r="90" spans="1:6" s="17" customFormat="1" ht="12.75">
      <c r="A90" s="99" t="s">
        <v>146</v>
      </c>
      <c r="B90" s="160">
        <v>10</v>
      </c>
      <c r="C90" s="161">
        <v>197.5</v>
      </c>
      <c r="D90" s="141">
        <v>0</v>
      </c>
      <c r="E90" s="141">
        <v>2</v>
      </c>
      <c r="F90" s="141">
        <v>2</v>
      </c>
    </row>
    <row r="91" spans="1:6" s="17" customFormat="1" ht="12.75">
      <c r="A91" s="99" t="s">
        <v>163</v>
      </c>
      <c r="B91" s="160">
        <v>10</v>
      </c>
      <c r="C91" s="161">
        <v>200</v>
      </c>
      <c r="D91" s="141">
        <v>1</v>
      </c>
      <c r="E91" s="141">
        <v>0</v>
      </c>
      <c r="F91" s="141">
        <v>0</v>
      </c>
    </row>
    <row r="92" spans="1:6" s="17" customFormat="1" ht="12.75">
      <c r="A92" s="99" t="s">
        <v>159</v>
      </c>
      <c r="B92" s="160">
        <v>11</v>
      </c>
      <c r="C92" s="161">
        <v>220</v>
      </c>
      <c r="D92" s="141">
        <v>0</v>
      </c>
      <c r="E92" s="141">
        <v>0</v>
      </c>
      <c r="F92" s="141">
        <v>0</v>
      </c>
    </row>
    <row r="93" spans="1:6" s="17" customFormat="1" ht="12.75">
      <c r="A93" s="99" t="s">
        <v>145</v>
      </c>
      <c r="B93" s="160">
        <v>10.4</v>
      </c>
      <c r="C93" s="161">
        <v>206.4</v>
      </c>
      <c r="D93" s="141">
        <v>0</v>
      </c>
      <c r="E93" s="141">
        <v>0</v>
      </c>
      <c r="F93" s="141">
        <v>2.25</v>
      </c>
    </row>
    <row r="94" spans="1:6" s="17" customFormat="1" ht="12.75">
      <c r="A94" s="99" t="s">
        <v>164</v>
      </c>
      <c r="B94" s="160">
        <v>11</v>
      </c>
      <c r="C94" s="161">
        <v>226</v>
      </c>
      <c r="D94" s="141">
        <v>0</v>
      </c>
      <c r="E94" s="141">
        <v>0</v>
      </c>
      <c r="F94" s="141">
        <v>0</v>
      </c>
    </row>
    <row r="95" spans="1:6" s="17" customFormat="1" ht="12.75">
      <c r="A95" s="99" t="s">
        <v>144</v>
      </c>
      <c r="B95" s="160">
        <v>11</v>
      </c>
      <c r="C95" s="161">
        <v>208</v>
      </c>
      <c r="D95" s="141">
        <v>0</v>
      </c>
      <c r="E95" s="141">
        <v>0</v>
      </c>
      <c r="F95" s="141">
        <v>3</v>
      </c>
    </row>
    <row r="96" spans="1:6" s="17" customFormat="1" ht="12.75">
      <c r="A96" s="99" t="s">
        <v>143</v>
      </c>
      <c r="B96" s="160">
        <v>10</v>
      </c>
      <c r="C96" s="161">
        <v>190.5</v>
      </c>
      <c r="D96" s="141">
        <v>0.3</v>
      </c>
      <c r="E96" s="141">
        <v>0</v>
      </c>
      <c r="F96" s="141">
        <v>0</v>
      </c>
    </row>
    <row r="97" spans="1:6" s="17" customFormat="1" ht="12.75">
      <c r="A97" s="99" t="s">
        <v>142</v>
      </c>
      <c r="B97" s="160">
        <v>10.5</v>
      </c>
      <c r="C97" s="161">
        <v>207</v>
      </c>
      <c r="D97" s="141">
        <v>0</v>
      </c>
      <c r="E97" s="141">
        <v>2</v>
      </c>
      <c r="F97" s="141">
        <v>0</v>
      </c>
    </row>
    <row r="98" spans="1:6" s="17" customFormat="1" ht="12.75">
      <c r="A98" s="99" t="s">
        <v>141</v>
      </c>
      <c r="B98" s="160">
        <v>11</v>
      </c>
      <c r="C98" s="161">
        <v>204</v>
      </c>
      <c r="D98" s="141">
        <v>0</v>
      </c>
      <c r="E98" s="141">
        <v>0</v>
      </c>
      <c r="F98" s="141">
        <v>2.55</v>
      </c>
    </row>
    <row r="99" spans="1:6" s="17" customFormat="1" ht="12.75">
      <c r="A99" s="99" t="s">
        <v>140</v>
      </c>
      <c r="B99" s="160">
        <v>10.6</v>
      </c>
      <c r="C99" s="161">
        <v>208.4</v>
      </c>
      <c r="D99" s="141">
        <v>0</v>
      </c>
      <c r="E99" s="141">
        <v>0</v>
      </c>
      <c r="F99" s="141">
        <v>2.075</v>
      </c>
    </row>
    <row r="100" spans="1:6" s="17" customFormat="1" ht="12.75">
      <c r="A100" s="99" t="s">
        <v>139</v>
      </c>
      <c r="B100" s="160">
        <v>10.5</v>
      </c>
      <c r="C100" s="161">
        <v>217</v>
      </c>
      <c r="D100" s="141">
        <v>0</v>
      </c>
      <c r="E100" s="141">
        <v>0</v>
      </c>
      <c r="F100" s="141">
        <v>2.3</v>
      </c>
    </row>
    <row r="101" spans="1:6" s="17" customFormat="1" ht="12.75">
      <c r="A101" s="99" t="s">
        <v>158</v>
      </c>
      <c r="B101" s="160">
        <v>10</v>
      </c>
      <c r="C101" s="161">
        <v>192</v>
      </c>
      <c r="D101" s="141">
        <v>0</v>
      </c>
      <c r="E101" s="141">
        <v>0</v>
      </c>
      <c r="F101" s="141">
        <v>2</v>
      </c>
    </row>
    <row r="102" spans="1:6" s="17" customFormat="1" ht="12.75">
      <c r="A102" s="99" t="s">
        <v>138</v>
      </c>
      <c r="B102" s="160">
        <v>11</v>
      </c>
      <c r="C102" s="161">
        <v>215</v>
      </c>
      <c r="D102" s="141">
        <v>0</v>
      </c>
      <c r="E102" s="141">
        <v>0</v>
      </c>
      <c r="F102" s="141">
        <v>2.3</v>
      </c>
    </row>
    <row r="103" spans="1:6" s="17" customFormat="1" ht="12.75">
      <c r="A103" s="99" t="s">
        <v>137</v>
      </c>
      <c r="B103" s="160">
        <v>11</v>
      </c>
      <c r="C103" s="161">
        <v>206.4</v>
      </c>
      <c r="D103" s="141">
        <v>0.3</v>
      </c>
      <c r="E103" s="141">
        <v>0</v>
      </c>
      <c r="F103" s="141">
        <v>2.35</v>
      </c>
    </row>
    <row r="104" spans="1:6" s="17" customFormat="1" ht="12.75">
      <c r="A104" s="99" t="s">
        <v>136</v>
      </c>
      <c r="B104" s="160">
        <v>11</v>
      </c>
      <c r="C104" s="161">
        <v>220</v>
      </c>
      <c r="D104" s="141">
        <v>0</v>
      </c>
      <c r="E104" s="141">
        <v>0</v>
      </c>
      <c r="F104" s="141">
        <v>3</v>
      </c>
    </row>
    <row r="105" spans="1:6" s="17" customFormat="1" ht="12.75">
      <c r="A105" s="99" t="s">
        <v>135</v>
      </c>
      <c r="B105" s="160">
        <v>11</v>
      </c>
      <c r="C105" s="161">
        <v>227</v>
      </c>
      <c r="D105" s="141">
        <v>0</v>
      </c>
      <c r="E105" s="141">
        <v>0</v>
      </c>
      <c r="F105" s="141">
        <v>2.3</v>
      </c>
    </row>
    <row r="106" spans="1:6" s="17" customFormat="1" ht="12.75">
      <c r="A106" s="99" t="s">
        <v>134</v>
      </c>
      <c r="B106" s="160">
        <v>11</v>
      </c>
      <c r="C106" s="161">
        <v>212.66666666666666</v>
      </c>
      <c r="D106" s="141">
        <v>0</v>
      </c>
      <c r="E106" s="141">
        <v>2</v>
      </c>
      <c r="F106" s="141">
        <v>0</v>
      </c>
    </row>
    <row r="107" spans="1:6" s="17" customFormat="1" ht="12.75">
      <c r="A107" s="99" t="s">
        <v>133</v>
      </c>
      <c r="B107" s="160">
        <v>11</v>
      </c>
      <c r="C107" s="161">
        <v>213</v>
      </c>
      <c r="D107" s="141">
        <v>0</v>
      </c>
      <c r="E107" s="141">
        <v>0</v>
      </c>
      <c r="F107" s="141">
        <v>3</v>
      </c>
    </row>
    <row r="108" spans="1:6" s="17" customFormat="1" ht="12.75">
      <c r="A108" s="99" t="s">
        <v>132</v>
      </c>
      <c r="B108" s="160">
        <v>10.75</v>
      </c>
      <c r="C108" s="161">
        <v>203.25</v>
      </c>
      <c r="D108" s="141">
        <v>0.3</v>
      </c>
      <c r="E108" s="141">
        <v>0</v>
      </c>
      <c r="F108" s="141">
        <v>2.25</v>
      </c>
    </row>
    <row r="109" spans="1:6" s="17" customFormat="1" ht="12.75">
      <c r="A109" s="99" t="s">
        <v>157</v>
      </c>
      <c r="B109" s="160">
        <v>11</v>
      </c>
      <c r="C109" s="161">
        <v>210</v>
      </c>
      <c r="D109" s="141">
        <v>0.3</v>
      </c>
      <c r="E109" s="141">
        <v>0</v>
      </c>
      <c r="F109" s="141">
        <v>0</v>
      </c>
    </row>
    <row r="110" spans="1:6" s="17" customFormat="1" ht="12.75">
      <c r="A110" s="99" t="s">
        <v>131</v>
      </c>
      <c r="B110" s="160">
        <v>10.096774193548388</v>
      </c>
      <c r="C110" s="161">
        <v>199.70967741935485</v>
      </c>
      <c r="D110" s="141">
        <v>2.5</v>
      </c>
      <c r="E110" s="141">
        <v>2.3636363636363638</v>
      </c>
      <c r="F110" s="141">
        <v>2.55</v>
      </c>
    </row>
    <row r="111" spans="1:6" s="17" customFormat="1" ht="12.75">
      <c r="A111" s="99" t="s">
        <v>130</v>
      </c>
      <c r="B111" s="160">
        <v>10.666666666666666</v>
      </c>
      <c r="C111" s="161">
        <v>199.66666666666666</v>
      </c>
      <c r="D111" s="141">
        <v>0</v>
      </c>
      <c r="E111" s="141">
        <v>0</v>
      </c>
      <c r="F111" s="141">
        <v>2.3</v>
      </c>
    </row>
    <row r="112" spans="1:6" s="17" customFormat="1" ht="12.75">
      <c r="A112" s="99" t="s">
        <v>155</v>
      </c>
      <c r="B112" s="160">
        <v>12</v>
      </c>
      <c r="C112" s="161">
        <v>224</v>
      </c>
      <c r="D112" s="141">
        <v>0</v>
      </c>
      <c r="E112" s="141">
        <v>2</v>
      </c>
      <c r="F112" s="141">
        <v>0</v>
      </c>
    </row>
    <row r="113" spans="1:6" s="17" customFormat="1" ht="12.75">
      <c r="A113" s="99" t="s">
        <v>154</v>
      </c>
      <c r="B113" s="160">
        <v>11</v>
      </c>
      <c r="C113" s="161">
        <v>213</v>
      </c>
      <c r="D113" s="141">
        <v>0.3</v>
      </c>
      <c r="E113" s="141">
        <v>0</v>
      </c>
      <c r="F113" s="141">
        <v>1</v>
      </c>
    </row>
    <row r="114" spans="1:6" s="17" customFormat="1" ht="12.75">
      <c r="A114" s="99" t="s">
        <v>129</v>
      </c>
      <c r="B114" s="160">
        <v>10</v>
      </c>
      <c r="C114" s="161">
        <v>199.66666666666666</v>
      </c>
      <c r="D114" s="141">
        <v>0</v>
      </c>
      <c r="E114" s="141">
        <v>2.45</v>
      </c>
      <c r="F114" s="141">
        <v>0</v>
      </c>
    </row>
    <row r="115" spans="1:6" s="17" customFormat="1" ht="12.75">
      <c r="A115" s="99" t="s">
        <v>128</v>
      </c>
      <c r="B115" s="160">
        <v>11</v>
      </c>
      <c r="C115" s="161">
        <v>217</v>
      </c>
      <c r="D115" s="141">
        <v>0</v>
      </c>
      <c r="E115" s="141">
        <v>0</v>
      </c>
      <c r="F115" s="141">
        <v>3</v>
      </c>
    </row>
    <row r="116" spans="1:6" s="17" customFormat="1" ht="12.75">
      <c r="A116" s="99" t="s">
        <v>165</v>
      </c>
      <c r="B116" s="160">
        <v>11</v>
      </c>
      <c r="C116" s="161">
        <v>185</v>
      </c>
      <c r="D116" s="141">
        <v>0</v>
      </c>
      <c r="E116" s="141">
        <v>0</v>
      </c>
      <c r="F116" s="141">
        <v>2</v>
      </c>
    </row>
    <row r="117" spans="1:6" s="17" customFormat="1" ht="12.75">
      <c r="A117" s="99" t="s">
        <v>127</v>
      </c>
      <c r="B117" s="160">
        <v>11</v>
      </c>
      <c r="C117" s="161">
        <v>208</v>
      </c>
      <c r="D117" s="141">
        <v>0</v>
      </c>
      <c r="E117" s="141">
        <v>2</v>
      </c>
      <c r="F117" s="141">
        <v>0</v>
      </c>
    </row>
    <row r="118" spans="1:6" s="17" customFormat="1" ht="12.75">
      <c r="A118" s="99" t="s">
        <v>126</v>
      </c>
      <c r="B118" s="160">
        <v>10</v>
      </c>
      <c r="C118" s="161">
        <v>196.66666666666666</v>
      </c>
      <c r="D118" s="141">
        <v>0.15</v>
      </c>
      <c r="E118" s="141">
        <v>0</v>
      </c>
      <c r="F118" s="141">
        <v>3</v>
      </c>
    </row>
    <row r="119" spans="1:6" s="17" customFormat="1" ht="12.75">
      <c r="A119" s="99" t="s">
        <v>166</v>
      </c>
      <c r="B119" s="160">
        <v>9</v>
      </c>
      <c r="C119" s="161">
        <v>170</v>
      </c>
      <c r="D119" s="141">
        <v>0</v>
      </c>
      <c r="E119" s="141">
        <v>0</v>
      </c>
      <c r="F119" s="141">
        <v>0</v>
      </c>
    </row>
    <row r="120" spans="1:6" s="17" customFormat="1" ht="12.75">
      <c r="A120" s="99" t="s">
        <v>167</v>
      </c>
      <c r="B120" s="160">
        <v>10.5</v>
      </c>
      <c r="C120" s="161">
        <v>215</v>
      </c>
      <c r="D120" s="141">
        <v>0.15</v>
      </c>
      <c r="E120" s="141">
        <v>0</v>
      </c>
      <c r="F120" s="141">
        <v>1</v>
      </c>
    </row>
    <row r="121" spans="1:6" s="17" customFormat="1" ht="12.75">
      <c r="A121" s="99" t="s">
        <v>153</v>
      </c>
      <c r="B121" s="160">
        <v>10</v>
      </c>
      <c r="C121" s="161">
        <v>207</v>
      </c>
      <c r="D121" s="141">
        <v>0</v>
      </c>
      <c r="E121" s="141">
        <v>0</v>
      </c>
      <c r="F121" s="141">
        <v>0</v>
      </c>
    </row>
    <row r="122" spans="1:6" s="17" customFormat="1" ht="28.5" customHeight="1">
      <c r="A122" s="25" t="s">
        <v>168</v>
      </c>
      <c r="B122" s="162">
        <v>10.486486486486486</v>
      </c>
      <c r="C122" s="162">
        <v>205.96396396396398</v>
      </c>
      <c r="D122" s="163">
        <v>0.41428571428571437</v>
      </c>
      <c r="E122" s="163">
        <v>2.1767045454545455</v>
      </c>
      <c r="F122" s="163">
        <v>2.2697916666666664</v>
      </c>
    </row>
    <row r="123" spans="1:6" s="177" customFormat="1" ht="15">
      <c r="A123" s="175"/>
      <c r="B123" s="176"/>
      <c r="C123" s="176"/>
      <c r="D123" s="176"/>
      <c r="E123" s="176"/>
      <c r="F123" s="176"/>
    </row>
    <row r="124" spans="1:6" s="157" customFormat="1" ht="12.75">
      <c r="A124" s="15"/>
      <c r="B124" s="138"/>
      <c r="C124" s="138"/>
      <c r="D124" s="138"/>
      <c r="E124" s="138"/>
      <c r="F124" s="138"/>
    </row>
    <row r="125" spans="1:6" s="157" customFormat="1" ht="12.75">
      <c r="A125" s="15"/>
      <c r="B125" s="138"/>
      <c r="C125" s="138"/>
      <c r="D125" s="138"/>
      <c r="E125" s="138"/>
      <c r="F125" s="138"/>
    </row>
    <row r="126" spans="1:6" s="157" customFormat="1" ht="73.5" customHeight="1">
      <c r="A126" s="16" t="s">
        <v>439</v>
      </c>
      <c r="B126" s="227" t="s">
        <v>630</v>
      </c>
      <c r="C126" s="227"/>
      <c r="D126" s="227"/>
      <c r="E126" s="227"/>
      <c r="F126" s="227"/>
    </row>
    <row r="127" spans="1:7" s="18" customFormat="1" ht="21.75" customHeight="1">
      <c r="A127" s="246" t="s">
        <v>45</v>
      </c>
      <c r="B127" s="248" t="s">
        <v>21</v>
      </c>
      <c r="C127" s="250" t="s">
        <v>22</v>
      </c>
      <c r="D127" s="251" t="s">
        <v>17</v>
      </c>
      <c r="E127" s="251"/>
      <c r="F127" s="251"/>
      <c r="G127" s="158"/>
    </row>
    <row r="128" spans="1:7" s="18" customFormat="1" ht="33.75" customHeight="1">
      <c r="A128" s="247"/>
      <c r="B128" s="249"/>
      <c r="C128" s="250"/>
      <c r="D128" s="129" t="s">
        <v>23</v>
      </c>
      <c r="E128" s="129" t="s">
        <v>24</v>
      </c>
      <c r="F128" s="129" t="s">
        <v>25</v>
      </c>
      <c r="G128" s="159"/>
    </row>
    <row r="129" spans="1:6" s="17" customFormat="1" ht="12.75">
      <c r="A129" s="99" t="s">
        <v>211</v>
      </c>
      <c r="B129" s="160">
        <v>10</v>
      </c>
      <c r="C129" s="161">
        <v>192</v>
      </c>
      <c r="D129" s="141">
        <v>0</v>
      </c>
      <c r="E129" s="141">
        <v>1.3</v>
      </c>
      <c r="F129" s="141">
        <v>3</v>
      </c>
    </row>
    <row r="130" spans="1:6" s="17" customFormat="1" ht="12.75">
      <c r="A130" s="99" t="s">
        <v>206</v>
      </c>
      <c r="B130" s="160">
        <v>10</v>
      </c>
      <c r="C130" s="161">
        <v>197.33333333333334</v>
      </c>
      <c r="D130" s="141">
        <v>0</v>
      </c>
      <c r="E130" s="141">
        <v>0</v>
      </c>
      <c r="F130" s="141">
        <v>2.15</v>
      </c>
    </row>
    <row r="131" spans="1:6" s="17" customFormat="1" ht="12.75">
      <c r="A131" s="99" t="s">
        <v>205</v>
      </c>
      <c r="B131" s="160">
        <v>10.5</v>
      </c>
      <c r="C131" s="161">
        <v>206.5</v>
      </c>
      <c r="D131" s="141">
        <v>1.3</v>
      </c>
      <c r="E131" s="141">
        <v>0</v>
      </c>
      <c r="F131" s="141">
        <v>2.5</v>
      </c>
    </row>
    <row r="132" spans="1:6" s="17" customFormat="1" ht="12.75">
      <c r="A132" s="99" t="s">
        <v>204</v>
      </c>
      <c r="B132" s="160">
        <v>10.818181818181818</v>
      </c>
      <c r="C132" s="161">
        <v>213.63636363636363</v>
      </c>
      <c r="D132" s="141">
        <v>1.3</v>
      </c>
      <c r="E132" s="141">
        <v>0</v>
      </c>
      <c r="F132" s="141">
        <v>2.5</v>
      </c>
    </row>
    <row r="133" spans="1:6" s="17" customFormat="1" ht="12.75">
      <c r="A133" s="99" t="s">
        <v>203</v>
      </c>
      <c r="B133" s="160">
        <v>10.428571428571429</v>
      </c>
      <c r="C133" s="161">
        <v>198.71428571428572</v>
      </c>
      <c r="D133" s="141">
        <v>0</v>
      </c>
      <c r="E133" s="141">
        <v>0</v>
      </c>
      <c r="F133" s="141">
        <v>2</v>
      </c>
    </row>
    <row r="134" spans="1:6" s="17" customFormat="1" ht="12.75">
      <c r="A134" s="99" t="s">
        <v>202</v>
      </c>
      <c r="B134" s="160">
        <v>10.333333333333334</v>
      </c>
      <c r="C134" s="161">
        <v>196.33333333333334</v>
      </c>
      <c r="D134" s="141">
        <v>0.3</v>
      </c>
      <c r="E134" s="141">
        <v>0</v>
      </c>
      <c r="F134" s="141">
        <v>0</v>
      </c>
    </row>
    <row r="135" spans="1:6" s="17" customFormat="1" ht="12.75">
      <c r="A135" s="99" t="s">
        <v>201</v>
      </c>
      <c r="B135" s="160">
        <v>11</v>
      </c>
      <c r="C135" s="161">
        <v>209</v>
      </c>
      <c r="D135" s="141">
        <v>0</v>
      </c>
      <c r="E135" s="141">
        <v>0</v>
      </c>
      <c r="F135" s="141">
        <v>2.15</v>
      </c>
    </row>
    <row r="136" spans="1:6" s="17" customFormat="1" ht="12.75">
      <c r="A136" s="99" t="s">
        <v>200</v>
      </c>
      <c r="B136" s="160">
        <v>10.5</v>
      </c>
      <c r="C136" s="161">
        <v>200</v>
      </c>
      <c r="D136" s="141">
        <v>1</v>
      </c>
      <c r="E136" s="141">
        <v>0</v>
      </c>
      <c r="F136" s="141">
        <v>2</v>
      </c>
    </row>
    <row r="137" spans="1:6" s="17" customFormat="1" ht="12.75">
      <c r="A137" s="99" t="s">
        <v>199</v>
      </c>
      <c r="B137" s="160">
        <v>11</v>
      </c>
      <c r="C137" s="161">
        <v>187</v>
      </c>
      <c r="D137" s="141">
        <v>0</v>
      </c>
      <c r="E137" s="141">
        <v>0</v>
      </c>
      <c r="F137" s="141">
        <v>3</v>
      </c>
    </row>
    <row r="138" spans="1:6" s="17" customFormat="1" ht="12.75">
      <c r="A138" s="99" t="s">
        <v>198</v>
      </c>
      <c r="B138" s="160">
        <v>10.75</v>
      </c>
      <c r="C138" s="161">
        <v>202</v>
      </c>
      <c r="D138" s="141">
        <v>0</v>
      </c>
      <c r="E138" s="141">
        <v>0</v>
      </c>
      <c r="F138" s="141">
        <v>2</v>
      </c>
    </row>
    <row r="139" spans="1:6" s="17" customFormat="1" ht="12.75">
      <c r="A139" s="99" t="s">
        <v>197</v>
      </c>
      <c r="B139" s="160">
        <v>10.666666666666666</v>
      </c>
      <c r="C139" s="161">
        <v>212</v>
      </c>
      <c r="D139" s="141">
        <v>0</v>
      </c>
      <c r="E139" s="141">
        <v>0</v>
      </c>
      <c r="F139" s="141">
        <v>2.3</v>
      </c>
    </row>
    <row r="140" spans="1:6" s="17" customFormat="1" ht="12.75">
      <c r="A140" s="99" t="s">
        <v>196</v>
      </c>
      <c r="B140" s="160">
        <v>10.625</v>
      </c>
      <c r="C140" s="161">
        <v>205.625</v>
      </c>
      <c r="D140" s="141">
        <v>1.4</v>
      </c>
      <c r="E140" s="141">
        <v>0</v>
      </c>
      <c r="F140" s="141">
        <v>3.1</v>
      </c>
    </row>
    <row r="141" spans="1:6" s="17" customFormat="1" ht="12.75">
      <c r="A141" s="99" t="s">
        <v>195</v>
      </c>
      <c r="B141" s="160">
        <v>10</v>
      </c>
      <c r="C141" s="161">
        <v>197</v>
      </c>
      <c r="D141" s="141">
        <v>0.15</v>
      </c>
      <c r="E141" s="141">
        <v>0</v>
      </c>
      <c r="F141" s="141">
        <v>0</v>
      </c>
    </row>
    <row r="142" spans="1:6" s="17" customFormat="1" ht="12.75">
      <c r="A142" s="99" t="s">
        <v>214</v>
      </c>
      <c r="B142" s="160">
        <v>11</v>
      </c>
      <c r="C142" s="161">
        <v>223</v>
      </c>
      <c r="D142" s="141">
        <v>0</v>
      </c>
      <c r="E142" s="141">
        <v>0</v>
      </c>
      <c r="F142" s="141">
        <v>0</v>
      </c>
    </row>
    <row r="143" spans="1:6" s="17" customFormat="1" ht="12.75">
      <c r="A143" s="99" t="s">
        <v>194</v>
      </c>
      <c r="B143" s="160">
        <v>10</v>
      </c>
      <c r="C143" s="161">
        <v>198</v>
      </c>
      <c r="D143" s="141">
        <v>0</v>
      </c>
      <c r="E143" s="141">
        <v>0</v>
      </c>
      <c r="F143" s="141">
        <v>2.175</v>
      </c>
    </row>
    <row r="144" spans="1:6" s="17" customFormat="1" ht="12.75">
      <c r="A144" s="99" t="s">
        <v>213</v>
      </c>
      <c r="B144" s="160">
        <v>11</v>
      </c>
      <c r="C144" s="161">
        <v>223</v>
      </c>
      <c r="D144" s="141">
        <v>0</v>
      </c>
      <c r="E144" s="141">
        <v>0</v>
      </c>
      <c r="F144" s="141">
        <v>0</v>
      </c>
    </row>
    <row r="145" spans="1:6" s="17" customFormat="1" ht="12.75">
      <c r="A145" s="99" t="s">
        <v>193</v>
      </c>
      <c r="B145" s="160">
        <v>11</v>
      </c>
      <c r="C145" s="161">
        <v>219</v>
      </c>
      <c r="D145" s="141">
        <v>0</v>
      </c>
      <c r="E145" s="141">
        <v>1.3</v>
      </c>
      <c r="F145" s="141">
        <v>0</v>
      </c>
    </row>
    <row r="146" spans="1:6" s="17" customFormat="1" ht="12.75">
      <c r="A146" s="99" t="s">
        <v>192</v>
      </c>
      <c r="B146" s="160">
        <v>11</v>
      </c>
      <c r="C146" s="161">
        <v>216.66666666666666</v>
      </c>
      <c r="D146" s="141">
        <v>0.3</v>
      </c>
      <c r="E146" s="141">
        <v>0</v>
      </c>
      <c r="F146" s="141">
        <v>2.15</v>
      </c>
    </row>
    <row r="147" spans="1:6" s="17" customFormat="1" ht="12.75">
      <c r="A147" s="99" t="s">
        <v>37</v>
      </c>
      <c r="B147" s="160">
        <v>10.23913043478261</v>
      </c>
      <c r="C147" s="161">
        <v>199.82608695652175</v>
      </c>
      <c r="D147" s="141">
        <v>0.5</v>
      </c>
      <c r="E147" s="141">
        <v>0</v>
      </c>
      <c r="F147" s="141">
        <v>2.148269230769231</v>
      </c>
    </row>
    <row r="148" spans="1:6" s="17" customFormat="1" ht="12.75">
      <c r="A148" s="99" t="s">
        <v>191</v>
      </c>
      <c r="B148" s="160">
        <v>11</v>
      </c>
      <c r="C148" s="161">
        <v>204</v>
      </c>
      <c r="D148" s="141">
        <v>0</v>
      </c>
      <c r="E148" s="141">
        <v>1.3</v>
      </c>
      <c r="F148" s="141">
        <v>0</v>
      </c>
    </row>
    <row r="149" spans="1:6" s="17" customFormat="1" ht="12.75">
      <c r="A149" s="99" t="s">
        <v>190</v>
      </c>
      <c r="B149" s="160">
        <v>11</v>
      </c>
      <c r="C149" s="161">
        <v>218</v>
      </c>
      <c r="D149" s="141">
        <v>1.2</v>
      </c>
      <c r="E149" s="141">
        <v>0</v>
      </c>
      <c r="F149" s="141">
        <v>0</v>
      </c>
    </row>
    <row r="150" spans="1:6" s="17" customFormat="1" ht="12.75">
      <c r="A150" s="99" t="s">
        <v>189</v>
      </c>
      <c r="B150" s="160">
        <v>9.666666666666666</v>
      </c>
      <c r="C150" s="161">
        <v>187.33333333333334</v>
      </c>
      <c r="D150" s="141">
        <v>0.3</v>
      </c>
      <c r="E150" s="141">
        <v>0</v>
      </c>
      <c r="F150" s="141">
        <v>0</v>
      </c>
    </row>
    <row r="151" spans="1:6" s="17" customFormat="1" ht="12.75">
      <c r="A151" s="99" t="s">
        <v>209</v>
      </c>
      <c r="B151" s="160">
        <v>10</v>
      </c>
      <c r="C151" s="161">
        <v>232</v>
      </c>
      <c r="D151" s="141">
        <v>0</v>
      </c>
      <c r="E151" s="141">
        <v>0</v>
      </c>
      <c r="F151" s="141">
        <v>1</v>
      </c>
    </row>
    <row r="152" spans="1:6" s="17" customFormat="1" ht="12.75">
      <c r="A152" s="99" t="s">
        <v>208</v>
      </c>
      <c r="B152" s="160">
        <v>10</v>
      </c>
      <c r="C152" s="161">
        <v>229</v>
      </c>
      <c r="D152" s="141">
        <v>1</v>
      </c>
      <c r="E152" s="141">
        <v>0</v>
      </c>
      <c r="F152" s="141">
        <v>0</v>
      </c>
    </row>
    <row r="153" spans="1:6" s="17" customFormat="1" ht="12.75">
      <c r="A153" s="99" t="s">
        <v>188</v>
      </c>
      <c r="B153" s="160">
        <v>11</v>
      </c>
      <c r="C153" s="161">
        <v>217</v>
      </c>
      <c r="D153" s="141">
        <v>0</v>
      </c>
      <c r="E153" s="141">
        <v>1.45</v>
      </c>
      <c r="F153" s="141">
        <v>0</v>
      </c>
    </row>
    <row r="154" spans="1:6" s="17" customFormat="1" ht="12.75">
      <c r="A154" s="99" t="s">
        <v>187</v>
      </c>
      <c r="B154" s="160">
        <v>10</v>
      </c>
      <c r="C154" s="161">
        <v>191</v>
      </c>
      <c r="D154" s="141">
        <v>0</v>
      </c>
      <c r="E154" s="141">
        <v>0</v>
      </c>
      <c r="F154" s="141">
        <v>2.3</v>
      </c>
    </row>
    <row r="155" spans="1:6" s="17" customFormat="1" ht="12.75">
      <c r="A155" s="99" t="s">
        <v>186</v>
      </c>
      <c r="B155" s="160">
        <v>10.5</v>
      </c>
      <c r="C155" s="161">
        <v>197.5</v>
      </c>
      <c r="D155" s="141">
        <v>0</v>
      </c>
      <c r="E155" s="141">
        <v>0</v>
      </c>
      <c r="F155" s="141">
        <v>2.15</v>
      </c>
    </row>
    <row r="156" spans="1:6" s="17" customFormat="1" ht="12.75">
      <c r="A156" s="99" t="s">
        <v>185</v>
      </c>
      <c r="B156" s="160">
        <v>10</v>
      </c>
      <c r="C156" s="161">
        <v>186</v>
      </c>
      <c r="D156" s="141">
        <v>0.45</v>
      </c>
      <c r="E156" s="141">
        <v>0</v>
      </c>
      <c r="F156" s="141">
        <v>3</v>
      </c>
    </row>
    <row r="157" spans="1:6" s="17" customFormat="1" ht="12.75">
      <c r="A157" s="99" t="s">
        <v>184</v>
      </c>
      <c r="B157" s="160">
        <v>11</v>
      </c>
      <c r="C157" s="161">
        <v>215</v>
      </c>
      <c r="D157" s="141">
        <v>0</v>
      </c>
      <c r="E157" s="141">
        <v>0</v>
      </c>
      <c r="F157" s="141">
        <v>2.5</v>
      </c>
    </row>
    <row r="158" spans="1:6" s="17" customFormat="1" ht="12.75">
      <c r="A158" s="99" t="s">
        <v>183</v>
      </c>
      <c r="B158" s="160">
        <v>10.363636363636363</v>
      </c>
      <c r="C158" s="161">
        <v>213.0909090909091</v>
      </c>
      <c r="D158" s="141">
        <v>0.3</v>
      </c>
      <c r="E158" s="141">
        <v>0</v>
      </c>
      <c r="F158" s="141">
        <v>2.525</v>
      </c>
    </row>
    <row r="159" spans="1:6" s="17" customFormat="1" ht="12.75">
      <c r="A159" s="99" t="s">
        <v>182</v>
      </c>
      <c r="B159" s="160">
        <v>11.5</v>
      </c>
      <c r="C159" s="161">
        <v>264.5</v>
      </c>
      <c r="D159" s="141">
        <v>0.3</v>
      </c>
      <c r="E159" s="141">
        <v>0</v>
      </c>
      <c r="F159" s="141">
        <v>0</v>
      </c>
    </row>
    <row r="160" spans="1:6" s="17" customFormat="1" ht="12.75">
      <c r="A160" s="99" t="s">
        <v>207</v>
      </c>
      <c r="B160" s="160">
        <v>10</v>
      </c>
      <c r="C160" s="161">
        <v>187</v>
      </c>
      <c r="D160" s="141">
        <v>0</v>
      </c>
      <c r="E160" s="141">
        <v>0</v>
      </c>
      <c r="F160" s="141">
        <v>1</v>
      </c>
    </row>
    <row r="161" spans="1:6" s="17" customFormat="1" ht="12.75">
      <c r="A161" s="99" t="s">
        <v>181</v>
      </c>
      <c r="B161" s="160">
        <v>10.666666666666666</v>
      </c>
      <c r="C161" s="161">
        <v>210.33333333333334</v>
      </c>
      <c r="D161" s="141">
        <v>0</v>
      </c>
      <c r="E161" s="141">
        <v>0</v>
      </c>
      <c r="F161" s="141">
        <v>2.5</v>
      </c>
    </row>
    <row r="162" spans="1:6" s="17" customFormat="1" ht="12.75">
      <c r="A162" s="99" t="s">
        <v>180</v>
      </c>
      <c r="B162" s="160">
        <v>11</v>
      </c>
      <c r="C162" s="161">
        <v>193</v>
      </c>
      <c r="D162" s="141">
        <v>0</v>
      </c>
      <c r="E162" s="141">
        <v>0</v>
      </c>
      <c r="F162" s="141">
        <v>2.375</v>
      </c>
    </row>
    <row r="163" spans="1:6" s="17" customFormat="1" ht="12.75">
      <c r="A163" s="99" t="s">
        <v>179</v>
      </c>
      <c r="B163" s="160">
        <v>10.6</v>
      </c>
      <c r="C163" s="161">
        <v>200.6</v>
      </c>
      <c r="D163" s="141">
        <v>0</v>
      </c>
      <c r="E163" s="141">
        <v>0</v>
      </c>
      <c r="F163" s="141">
        <v>2.15</v>
      </c>
    </row>
    <row r="164" spans="1:6" s="17" customFormat="1" ht="12.75">
      <c r="A164" s="99" t="s">
        <v>212</v>
      </c>
      <c r="B164" s="160">
        <v>11</v>
      </c>
      <c r="C164" s="161">
        <v>219</v>
      </c>
      <c r="D164" s="141">
        <v>0</v>
      </c>
      <c r="E164" s="141">
        <v>0</v>
      </c>
      <c r="F164" s="141">
        <v>2</v>
      </c>
    </row>
    <row r="165" spans="1:6" s="17" customFormat="1" ht="28.5" customHeight="1">
      <c r="A165" s="25" t="s">
        <v>172</v>
      </c>
      <c r="B165" s="162">
        <v>10.45890410958904</v>
      </c>
      <c r="C165" s="162">
        <v>204.56164383561645</v>
      </c>
      <c r="D165" s="163">
        <v>0.5285714285714286</v>
      </c>
      <c r="E165" s="163">
        <v>1.3375</v>
      </c>
      <c r="F165" s="163">
        <v>2.234930769230769</v>
      </c>
    </row>
    <row r="166" spans="1:6" s="157" customFormat="1" ht="12.75">
      <c r="A166" s="18"/>
      <c r="B166" s="18"/>
      <c r="C166" s="18"/>
      <c r="D166" s="18"/>
      <c r="E166" s="18"/>
      <c r="F166" s="18"/>
    </row>
    <row r="167" spans="1:6" s="157" customFormat="1" ht="12.75">
      <c r="A167" s="15"/>
      <c r="B167" s="138"/>
      <c r="C167" s="138"/>
      <c r="D167" s="138"/>
      <c r="E167" s="138"/>
      <c r="F167" s="138"/>
    </row>
    <row r="168" spans="1:6" s="157" customFormat="1" ht="67.5" customHeight="1">
      <c r="A168" s="16" t="s">
        <v>440</v>
      </c>
      <c r="B168" s="227" t="s">
        <v>631</v>
      </c>
      <c r="C168" s="227"/>
      <c r="D168" s="227"/>
      <c r="E168" s="227"/>
      <c r="F168" s="227"/>
    </row>
    <row r="169" spans="1:7" s="18" customFormat="1" ht="21.75" customHeight="1">
      <c r="A169" s="246" t="s">
        <v>45</v>
      </c>
      <c r="B169" s="248" t="s">
        <v>21</v>
      </c>
      <c r="C169" s="250" t="s">
        <v>22</v>
      </c>
      <c r="D169" s="251" t="s">
        <v>17</v>
      </c>
      <c r="E169" s="251"/>
      <c r="F169" s="251"/>
      <c r="G169" s="158"/>
    </row>
    <row r="170" spans="1:7" s="18" customFormat="1" ht="33.75" customHeight="1">
      <c r="A170" s="247"/>
      <c r="B170" s="249"/>
      <c r="C170" s="250"/>
      <c r="D170" s="129" t="s">
        <v>23</v>
      </c>
      <c r="E170" s="129" t="s">
        <v>24</v>
      </c>
      <c r="F170" s="129" t="s">
        <v>25</v>
      </c>
      <c r="G170" s="159"/>
    </row>
    <row r="171" spans="1:6" s="17" customFormat="1" ht="12.75">
      <c r="A171" s="99" t="s">
        <v>261</v>
      </c>
      <c r="B171" s="160">
        <v>11</v>
      </c>
      <c r="C171" s="161">
        <v>219</v>
      </c>
      <c r="D171" s="141">
        <v>0</v>
      </c>
      <c r="E171" s="141">
        <v>1.3</v>
      </c>
      <c r="F171" s="141">
        <v>0</v>
      </c>
    </row>
    <row r="172" spans="1:6" s="17" customFormat="1" ht="12.75">
      <c r="A172" s="99" t="s">
        <v>260</v>
      </c>
      <c r="B172" s="160">
        <v>11</v>
      </c>
      <c r="C172" s="161">
        <v>209.75</v>
      </c>
      <c r="D172" s="141">
        <v>0</v>
      </c>
      <c r="E172" s="141">
        <v>0</v>
      </c>
      <c r="F172" s="141">
        <v>2.1</v>
      </c>
    </row>
    <row r="173" spans="1:6" s="17" customFormat="1" ht="12.75">
      <c r="A173" s="99" t="s">
        <v>259</v>
      </c>
      <c r="B173" s="160">
        <v>10.5</v>
      </c>
      <c r="C173" s="161">
        <v>210</v>
      </c>
      <c r="D173" s="141">
        <v>0</v>
      </c>
      <c r="E173" s="141">
        <v>0</v>
      </c>
      <c r="F173" s="141">
        <v>1.15</v>
      </c>
    </row>
    <row r="174" spans="1:6" s="17" customFormat="1" ht="12.75">
      <c r="A174" s="99" t="s">
        <v>258</v>
      </c>
      <c r="B174" s="160">
        <v>11</v>
      </c>
      <c r="C174" s="161">
        <v>210</v>
      </c>
      <c r="D174" s="141">
        <v>0</v>
      </c>
      <c r="E174" s="141">
        <v>1</v>
      </c>
      <c r="F174" s="141">
        <v>0</v>
      </c>
    </row>
    <row r="175" spans="1:6" s="17" customFormat="1" ht="12.75">
      <c r="A175" s="99" t="s">
        <v>257</v>
      </c>
      <c r="B175" s="160">
        <v>11</v>
      </c>
      <c r="C175" s="161">
        <v>215</v>
      </c>
      <c r="D175" s="141">
        <v>0</v>
      </c>
      <c r="E175" s="141">
        <v>0</v>
      </c>
      <c r="F175" s="141">
        <v>2</v>
      </c>
    </row>
    <row r="176" spans="1:6" s="17" customFormat="1" ht="12.75">
      <c r="A176" s="99" t="s">
        <v>38</v>
      </c>
      <c r="B176" s="160">
        <v>10.8</v>
      </c>
      <c r="C176" s="161">
        <v>206.18823529411765</v>
      </c>
      <c r="D176" s="141">
        <v>0.3</v>
      </c>
      <c r="E176" s="141">
        <v>1.425</v>
      </c>
      <c r="F176" s="141">
        <v>1.30625</v>
      </c>
    </row>
    <row r="177" spans="1:6" s="17" customFormat="1" ht="12.75">
      <c r="A177" s="99" t="s">
        <v>256</v>
      </c>
      <c r="B177" s="160">
        <v>11</v>
      </c>
      <c r="C177" s="161">
        <v>213</v>
      </c>
      <c r="D177" s="141">
        <v>0</v>
      </c>
      <c r="E177" s="141">
        <v>1</v>
      </c>
      <c r="F177" s="141">
        <v>0</v>
      </c>
    </row>
    <row r="178" spans="1:6" s="17" customFormat="1" ht="12.75">
      <c r="A178" s="99" t="s">
        <v>255</v>
      </c>
      <c r="B178" s="160">
        <v>10.5</v>
      </c>
      <c r="C178" s="161">
        <v>204.5</v>
      </c>
      <c r="D178" s="141">
        <v>0</v>
      </c>
      <c r="E178" s="141">
        <v>0</v>
      </c>
      <c r="F178" s="141">
        <v>1.3</v>
      </c>
    </row>
    <row r="179" spans="1:6" s="17" customFormat="1" ht="12.75">
      <c r="A179" s="99" t="s">
        <v>254</v>
      </c>
      <c r="B179" s="160">
        <v>11</v>
      </c>
      <c r="C179" s="161">
        <v>209.5</v>
      </c>
      <c r="D179" s="141">
        <v>0</v>
      </c>
      <c r="E179" s="141">
        <v>1.3</v>
      </c>
      <c r="F179" s="141">
        <v>2</v>
      </c>
    </row>
    <row r="180" spans="1:6" s="17" customFormat="1" ht="12.75">
      <c r="A180" s="99" t="s">
        <v>253</v>
      </c>
      <c r="B180" s="160">
        <v>10.5</v>
      </c>
      <c r="C180" s="161">
        <v>209.25</v>
      </c>
      <c r="D180" s="141">
        <v>0</v>
      </c>
      <c r="E180" s="141">
        <v>1.3</v>
      </c>
      <c r="F180" s="141">
        <v>0</v>
      </c>
    </row>
    <row r="181" spans="1:6" s="17" customFormat="1" ht="12.75">
      <c r="A181" s="99" t="s">
        <v>271</v>
      </c>
      <c r="B181" s="160">
        <v>11</v>
      </c>
      <c r="C181" s="161">
        <v>206</v>
      </c>
      <c r="D181" s="141">
        <v>0</v>
      </c>
      <c r="E181" s="141">
        <v>0</v>
      </c>
      <c r="F181" s="141">
        <v>0</v>
      </c>
    </row>
    <row r="182" spans="1:6" s="17" customFormat="1" ht="12.75">
      <c r="A182" s="99" t="s">
        <v>252</v>
      </c>
      <c r="B182" s="160">
        <v>10.5</v>
      </c>
      <c r="C182" s="161">
        <v>213</v>
      </c>
      <c r="D182" s="141">
        <v>0</v>
      </c>
      <c r="E182" s="141">
        <v>0.3</v>
      </c>
      <c r="F182" s="141">
        <v>1.3</v>
      </c>
    </row>
    <row r="183" spans="1:6" s="17" customFormat="1" ht="12.75">
      <c r="A183" s="99" t="s">
        <v>251</v>
      </c>
      <c r="B183" s="160">
        <v>11</v>
      </c>
      <c r="C183" s="161">
        <v>214.66666666666666</v>
      </c>
      <c r="D183" s="141">
        <v>0</v>
      </c>
      <c r="E183" s="141">
        <v>1.3</v>
      </c>
      <c r="F183" s="141">
        <v>2.3</v>
      </c>
    </row>
    <row r="184" spans="1:6" s="17" customFormat="1" ht="12.75">
      <c r="A184" s="99" t="s">
        <v>270</v>
      </c>
      <c r="B184" s="160">
        <v>11</v>
      </c>
      <c r="C184" s="161">
        <v>220</v>
      </c>
      <c r="D184" s="141">
        <v>0</v>
      </c>
      <c r="E184" s="141">
        <v>0</v>
      </c>
      <c r="F184" s="141">
        <v>2</v>
      </c>
    </row>
    <row r="185" spans="1:6" s="17" customFormat="1" ht="12.75">
      <c r="A185" s="99" t="s">
        <v>269</v>
      </c>
      <c r="B185" s="160">
        <v>11</v>
      </c>
      <c r="C185" s="161">
        <v>220</v>
      </c>
      <c r="D185" s="141">
        <v>0</v>
      </c>
      <c r="E185" s="141">
        <v>2</v>
      </c>
      <c r="F185" s="141">
        <v>0</v>
      </c>
    </row>
    <row r="186" spans="1:6" s="17" customFormat="1" ht="12.75">
      <c r="A186" s="99" t="s">
        <v>250</v>
      </c>
      <c r="B186" s="160">
        <v>11.333333333333334</v>
      </c>
      <c r="C186" s="161">
        <v>209</v>
      </c>
      <c r="D186" s="141">
        <v>0</v>
      </c>
      <c r="E186" s="141">
        <v>0</v>
      </c>
      <c r="F186" s="141">
        <v>2.3</v>
      </c>
    </row>
    <row r="187" spans="1:6" s="17" customFormat="1" ht="12.75">
      <c r="A187" s="99" t="s">
        <v>268</v>
      </c>
      <c r="B187" s="160">
        <v>12</v>
      </c>
      <c r="C187" s="161">
        <v>264</v>
      </c>
      <c r="D187" s="141">
        <v>0</v>
      </c>
      <c r="E187" s="141">
        <v>0</v>
      </c>
      <c r="F187" s="141">
        <v>0</v>
      </c>
    </row>
    <row r="188" spans="1:6" s="17" customFormat="1" ht="12.75">
      <c r="A188" s="99" t="s">
        <v>249</v>
      </c>
      <c r="B188" s="160">
        <v>11</v>
      </c>
      <c r="C188" s="161">
        <v>213</v>
      </c>
      <c r="D188" s="141">
        <v>0</v>
      </c>
      <c r="E188" s="141">
        <v>1</v>
      </c>
      <c r="F188" s="141">
        <v>0</v>
      </c>
    </row>
    <row r="189" spans="1:6" s="17" customFormat="1" ht="12.75">
      <c r="A189" s="99" t="s">
        <v>248</v>
      </c>
      <c r="B189" s="160">
        <v>11</v>
      </c>
      <c r="C189" s="161">
        <v>213.5</v>
      </c>
      <c r="D189" s="141">
        <v>0</v>
      </c>
      <c r="E189" s="141">
        <v>0</v>
      </c>
      <c r="F189" s="141">
        <v>3</v>
      </c>
    </row>
    <row r="190" spans="1:6" s="17" customFormat="1" ht="12.75">
      <c r="A190" s="99" t="s">
        <v>247</v>
      </c>
      <c r="B190" s="160">
        <v>11</v>
      </c>
      <c r="C190" s="161">
        <v>217</v>
      </c>
      <c r="D190" s="141">
        <v>0</v>
      </c>
      <c r="E190" s="141">
        <v>1.15</v>
      </c>
      <c r="F190" s="141">
        <v>0</v>
      </c>
    </row>
    <row r="191" spans="1:6" s="17" customFormat="1" ht="12.75">
      <c r="A191" s="99" t="s">
        <v>267</v>
      </c>
      <c r="B191" s="160">
        <v>11</v>
      </c>
      <c r="C191" s="161">
        <v>214</v>
      </c>
      <c r="D191" s="141">
        <v>0</v>
      </c>
      <c r="E191" s="141">
        <v>0.3</v>
      </c>
      <c r="F191" s="141">
        <v>0</v>
      </c>
    </row>
    <row r="192" spans="1:6" s="17" customFormat="1" ht="12.75">
      <c r="A192" s="99" t="s">
        <v>246</v>
      </c>
      <c r="B192" s="160">
        <v>11</v>
      </c>
      <c r="C192" s="161">
        <v>215</v>
      </c>
      <c r="D192" s="141">
        <v>0</v>
      </c>
      <c r="E192" s="141">
        <v>1</v>
      </c>
      <c r="F192" s="141">
        <v>0</v>
      </c>
    </row>
    <row r="193" spans="1:6" s="17" customFormat="1" ht="12.75">
      <c r="A193" s="99" t="s">
        <v>245</v>
      </c>
      <c r="B193" s="160">
        <v>10.5</v>
      </c>
      <c r="C193" s="161">
        <v>207</v>
      </c>
      <c r="D193" s="141">
        <v>0</v>
      </c>
      <c r="E193" s="141">
        <v>0</v>
      </c>
      <c r="F193" s="141">
        <v>0.3</v>
      </c>
    </row>
    <row r="194" spans="1:6" s="17" customFormat="1" ht="12.75">
      <c r="A194" s="99" t="s">
        <v>244</v>
      </c>
      <c r="B194" s="160">
        <v>11</v>
      </c>
      <c r="C194" s="161">
        <v>173</v>
      </c>
      <c r="D194" s="141">
        <v>0</v>
      </c>
      <c r="E194" s="141">
        <v>0</v>
      </c>
      <c r="F194" s="141">
        <v>0</v>
      </c>
    </row>
    <row r="195" spans="1:6" s="17" customFormat="1" ht="12.75">
      <c r="A195" s="99" t="s">
        <v>243</v>
      </c>
      <c r="B195" s="160">
        <v>11.090909090909092</v>
      </c>
      <c r="C195" s="161">
        <v>220</v>
      </c>
      <c r="D195" s="141">
        <v>0</v>
      </c>
      <c r="E195" s="141">
        <v>2</v>
      </c>
      <c r="F195" s="141">
        <v>0</v>
      </c>
    </row>
    <row r="196" spans="1:6" s="17" customFormat="1" ht="12.75">
      <c r="A196" s="99" t="s">
        <v>266</v>
      </c>
      <c r="B196" s="160">
        <v>11</v>
      </c>
      <c r="C196" s="161">
        <v>219</v>
      </c>
      <c r="D196" s="141">
        <v>0</v>
      </c>
      <c r="E196" s="141">
        <v>0</v>
      </c>
      <c r="F196" s="141">
        <v>0</v>
      </c>
    </row>
    <row r="197" spans="1:6" s="17" customFormat="1" ht="12.75">
      <c r="A197" s="99" t="s">
        <v>242</v>
      </c>
      <c r="B197" s="160">
        <v>10</v>
      </c>
      <c r="C197" s="161">
        <v>194.66666666666666</v>
      </c>
      <c r="D197" s="141">
        <v>0</v>
      </c>
      <c r="E197" s="141">
        <v>1.3</v>
      </c>
      <c r="F197" s="141">
        <v>0</v>
      </c>
    </row>
    <row r="198" spans="1:6" s="17" customFormat="1" ht="12.75">
      <c r="A198" s="99" t="s">
        <v>265</v>
      </c>
      <c r="B198" s="160">
        <v>11</v>
      </c>
      <c r="C198" s="161">
        <v>211</v>
      </c>
      <c r="D198" s="141">
        <v>0</v>
      </c>
      <c r="E198" s="141">
        <v>2</v>
      </c>
      <c r="F198" s="141">
        <v>0</v>
      </c>
    </row>
    <row r="199" spans="1:6" s="17" customFormat="1" ht="12.75">
      <c r="A199" s="99" t="s">
        <v>241</v>
      </c>
      <c r="B199" s="160">
        <v>11</v>
      </c>
      <c r="C199" s="161">
        <v>214.25</v>
      </c>
      <c r="D199" s="141">
        <v>0</v>
      </c>
      <c r="E199" s="141">
        <v>0</v>
      </c>
      <c r="F199" s="141">
        <v>0</v>
      </c>
    </row>
    <row r="200" spans="1:6" s="17" customFormat="1" ht="12.75">
      <c r="A200" s="99" t="s">
        <v>240</v>
      </c>
      <c r="B200" s="160">
        <v>9.5</v>
      </c>
      <c r="C200" s="161">
        <v>240</v>
      </c>
      <c r="D200" s="141">
        <v>0</v>
      </c>
      <c r="E200" s="141">
        <v>1</v>
      </c>
      <c r="F200" s="141">
        <v>0</v>
      </c>
    </row>
    <row r="201" spans="1:6" s="17" customFormat="1" ht="12.75">
      <c r="A201" s="99" t="s">
        <v>239</v>
      </c>
      <c r="B201" s="160">
        <v>11</v>
      </c>
      <c r="C201" s="161">
        <v>212.5</v>
      </c>
      <c r="D201" s="141">
        <v>0</v>
      </c>
      <c r="E201" s="141">
        <v>1.3</v>
      </c>
      <c r="F201" s="141">
        <v>2</v>
      </c>
    </row>
    <row r="202" spans="1:6" s="17" customFormat="1" ht="12.75">
      <c r="A202" s="99" t="s">
        <v>264</v>
      </c>
      <c r="B202" s="160">
        <v>11</v>
      </c>
      <c r="C202" s="161">
        <v>220</v>
      </c>
      <c r="D202" s="141">
        <v>0</v>
      </c>
      <c r="E202" s="141">
        <v>0.3</v>
      </c>
      <c r="F202" s="141">
        <v>0</v>
      </c>
    </row>
    <row r="203" spans="1:6" s="17" customFormat="1" ht="12.75">
      <c r="A203" s="99" t="s">
        <v>238</v>
      </c>
      <c r="B203" s="160">
        <v>11</v>
      </c>
      <c r="C203" s="161">
        <v>203</v>
      </c>
      <c r="D203" s="141">
        <v>0</v>
      </c>
      <c r="E203" s="141">
        <v>0</v>
      </c>
      <c r="F203" s="141">
        <v>0</v>
      </c>
    </row>
    <row r="204" spans="1:6" s="17" customFormat="1" ht="12.75">
      <c r="A204" s="99" t="s">
        <v>237</v>
      </c>
      <c r="B204" s="160">
        <v>11</v>
      </c>
      <c r="C204" s="161">
        <v>205</v>
      </c>
      <c r="D204" s="141">
        <v>0</v>
      </c>
      <c r="E204" s="141">
        <v>0.3</v>
      </c>
      <c r="F204" s="141">
        <v>0</v>
      </c>
    </row>
    <row r="205" spans="1:6" s="17" customFormat="1" ht="12.75">
      <c r="A205" s="99" t="s">
        <v>263</v>
      </c>
      <c r="B205" s="160">
        <v>11</v>
      </c>
      <c r="C205" s="161">
        <v>214</v>
      </c>
      <c r="D205" s="141">
        <v>0</v>
      </c>
      <c r="E205" s="141">
        <v>0</v>
      </c>
      <c r="F205" s="141">
        <v>1.3</v>
      </c>
    </row>
    <row r="206" spans="1:6" s="17" customFormat="1" ht="12.75">
      <c r="A206" s="99" t="s">
        <v>236</v>
      </c>
      <c r="B206" s="160">
        <v>11</v>
      </c>
      <c r="C206" s="161">
        <v>213</v>
      </c>
      <c r="D206" s="141">
        <v>0</v>
      </c>
      <c r="E206" s="141">
        <v>0</v>
      </c>
      <c r="F206" s="141">
        <v>0</v>
      </c>
    </row>
    <row r="207" spans="1:6" s="17" customFormat="1" ht="12.75">
      <c r="A207" s="99" t="s">
        <v>262</v>
      </c>
      <c r="B207" s="160">
        <v>10.666666666666666</v>
      </c>
      <c r="C207" s="161">
        <v>193.33333333333334</v>
      </c>
      <c r="D207" s="141">
        <v>0</v>
      </c>
      <c r="E207" s="141">
        <v>1.1</v>
      </c>
      <c r="F207" s="141">
        <v>0</v>
      </c>
    </row>
    <row r="208" spans="1:6" s="17" customFormat="1" ht="12.75">
      <c r="A208" s="99" t="s">
        <v>235</v>
      </c>
      <c r="B208" s="160">
        <v>11</v>
      </c>
      <c r="C208" s="161">
        <v>220</v>
      </c>
      <c r="D208" s="141">
        <v>0</v>
      </c>
      <c r="E208" s="141">
        <v>0</v>
      </c>
      <c r="F208" s="141">
        <v>4</v>
      </c>
    </row>
    <row r="209" spans="1:6" s="17" customFormat="1" ht="12.75">
      <c r="A209" s="99" t="s">
        <v>234</v>
      </c>
      <c r="B209" s="160">
        <v>11</v>
      </c>
      <c r="C209" s="161">
        <v>225</v>
      </c>
      <c r="D209" s="141">
        <v>0</v>
      </c>
      <c r="E209" s="141">
        <v>0</v>
      </c>
      <c r="F209" s="141">
        <v>0</v>
      </c>
    </row>
    <row r="210" spans="1:6" s="17" customFormat="1" ht="12.75">
      <c r="A210" s="99" t="s">
        <v>233</v>
      </c>
      <c r="B210" s="160">
        <v>11</v>
      </c>
      <c r="C210" s="161">
        <v>210</v>
      </c>
      <c r="D210" s="141">
        <v>0</v>
      </c>
      <c r="E210" s="141">
        <v>0.3</v>
      </c>
      <c r="F210" s="141">
        <v>0</v>
      </c>
    </row>
    <row r="211" spans="1:6" s="17" customFormat="1" ht="12.75">
      <c r="A211" s="99" t="s">
        <v>232</v>
      </c>
      <c r="B211" s="160">
        <v>11</v>
      </c>
      <c r="C211" s="161">
        <v>213.5</v>
      </c>
      <c r="D211" s="141">
        <v>0</v>
      </c>
      <c r="E211" s="141">
        <v>1.3</v>
      </c>
      <c r="F211" s="141">
        <v>0</v>
      </c>
    </row>
    <row r="212" spans="1:6" s="17" customFormat="1" ht="12.75">
      <c r="A212" s="99" t="s">
        <v>231</v>
      </c>
      <c r="B212" s="160">
        <v>11</v>
      </c>
      <c r="C212" s="161">
        <v>208</v>
      </c>
      <c r="D212" s="141">
        <v>0</v>
      </c>
      <c r="E212" s="141">
        <v>0</v>
      </c>
      <c r="F212" s="141">
        <v>1.45</v>
      </c>
    </row>
    <row r="213" spans="1:6" s="17" customFormat="1" ht="12.75">
      <c r="A213" s="99" t="s">
        <v>230</v>
      </c>
      <c r="B213" s="160">
        <v>11</v>
      </c>
      <c r="C213" s="161">
        <v>213.66666666666666</v>
      </c>
      <c r="D213" s="141">
        <v>0</v>
      </c>
      <c r="E213" s="141">
        <v>1.3</v>
      </c>
      <c r="F213" s="141">
        <v>2.315</v>
      </c>
    </row>
    <row r="214" spans="1:6" s="17" customFormat="1" ht="12.75">
      <c r="A214" s="99" t="s">
        <v>229</v>
      </c>
      <c r="B214" s="160">
        <v>11.125</v>
      </c>
      <c r="C214" s="161">
        <v>215.125</v>
      </c>
      <c r="D214" s="141">
        <v>0.15</v>
      </c>
      <c r="E214" s="141">
        <v>0</v>
      </c>
      <c r="F214" s="141">
        <v>1.15</v>
      </c>
    </row>
    <row r="215" spans="1:6" s="17" customFormat="1" ht="12.75">
      <c r="A215" s="99" t="s">
        <v>228</v>
      </c>
      <c r="B215" s="160">
        <v>11</v>
      </c>
      <c r="C215" s="161">
        <v>205</v>
      </c>
      <c r="D215" s="141">
        <v>0</v>
      </c>
      <c r="E215" s="141">
        <v>0</v>
      </c>
      <c r="F215" s="141">
        <v>1.3</v>
      </c>
    </row>
    <row r="216" spans="1:6" s="17" customFormat="1" ht="12.75">
      <c r="A216" s="99" t="s">
        <v>227</v>
      </c>
      <c r="B216" s="160">
        <v>11</v>
      </c>
      <c r="C216" s="161">
        <v>206.5</v>
      </c>
      <c r="D216" s="141">
        <v>0</v>
      </c>
      <c r="E216" s="141">
        <v>0</v>
      </c>
      <c r="F216" s="141">
        <v>2.15</v>
      </c>
    </row>
    <row r="217" spans="1:6" s="17" customFormat="1" ht="12.75">
      <c r="A217" s="99" t="s">
        <v>226</v>
      </c>
      <c r="B217" s="160">
        <v>10.25</v>
      </c>
      <c r="C217" s="161">
        <v>201.33333333333334</v>
      </c>
      <c r="D217" s="141">
        <v>0</v>
      </c>
      <c r="E217" s="141">
        <v>1.3</v>
      </c>
      <c r="F217" s="141">
        <v>1</v>
      </c>
    </row>
    <row r="218" spans="1:6" s="17" customFormat="1" ht="12.75">
      <c r="A218" s="99" t="s">
        <v>273</v>
      </c>
      <c r="B218" s="160">
        <v>11</v>
      </c>
      <c r="C218" s="161">
        <v>225</v>
      </c>
      <c r="D218" s="141">
        <v>0</v>
      </c>
      <c r="E218" s="141">
        <v>1.3</v>
      </c>
      <c r="F218" s="141">
        <v>0</v>
      </c>
    </row>
    <row r="219" spans="1:6" s="17" customFormat="1" ht="12.75">
      <c r="A219" s="99" t="s">
        <v>225</v>
      </c>
      <c r="B219" s="160">
        <v>11</v>
      </c>
      <c r="C219" s="161">
        <v>211</v>
      </c>
      <c r="D219" s="141">
        <v>0</v>
      </c>
      <c r="E219" s="141">
        <v>1.15</v>
      </c>
      <c r="F219" s="141">
        <v>0</v>
      </c>
    </row>
    <row r="220" spans="1:6" s="17" customFormat="1" ht="12.75">
      <c r="A220" s="99" t="s">
        <v>224</v>
      </c>
      <c r="B220" s="160">
        <v>11.2</v>
      </c>
      <c r="C220" s="161">
        <v>216</v>
      </c>
      <c r="D220" s="141">
        <v>0</v>
      </c>
      <c r="E220" s="141">
        <v>1.3</v>
      </c>
      <c r="F220" s="141">
        <v>2</v>
      </c>
    </row>
    <row r="221" spans="1:6" s="17" customFormat="1" ht="28.5" customHeight="1">
      <c r="A221" s="25" t="s">
        <v>223</v>
      </c>
      <c r="B221" s="162">
        <v>10.850467289719626</v>
      </c>
      <c r="C221" s="162">
        <v>209.93896713615024</v>
      </c>
      <c r="D221" s="163">
        <v>0.225</v>
      </c>
      <c r="E221" s="163">
        <v>1.4553571428571428</v>
      </c>
      <c r="F221" s="163">
        <v>2.4648863636363636</v>
      </c>
    </row>
    <row r="222" spans="1:6" s="157" customFormat="1" ht="12.75">
      <c r="A222" s="18"/>
      <c r="B222" s="18"/>
      <c r="C222" s="18"/>
      <c r="D222" s="18"/>
      <c r="E222" s="18"/>
      <c r="F222" s="18"/>
    </row>
    <row r="223" spans="1:6" s="157" customFormat="1" ht="12.75">
      <c r="A223" s="15"/>
      <c r="B223" s="15"/>
      <c r="C223" s="15"/>
      <c r="D223" s="15"/>
      <c r="E223" s="15"/>
      <c r="F223" s="138"/>
    </row>
    <row r="224" spans="1:6" s="157" customFormat="1" ht="77.25" customHeight="1">
      <c r="A224" s="16" t="s">
        <v>441</v>
      </c>
      <c r="B224" s="227" t="s">
        <v>401</v>
      </c>
      <c r="C224" s="227"/>
      <c r="D224" s="227"/>
      <c r="E224" s="227"/>
      <c r="F224" s="227"/>
    </row>
    <row r="225" spans="1:7" s="18" customFormat="1" ht="21.75" customHeight="1">
      <c r="A225" s="246" t="s">
        <v>45</v>
      </c>
      <c r="B225" s="248" t="s">
        <v>21</v>
      </c>
      <c r="C225" s="250" t="s">
        <v>22</v>
      </c>
      <c r="D225" s="251" t="s">
        <v>17</v>
      </c>
      <c r="E225" s="251"/>
      <c r="F225" s="251"/>
      <c r="G225" s="158"/>
    </row>
    <row r="226" spans="1:7" s="18" customFormat="1" ht="33.75" customHeight="1">
      <c r="A226" s="247"/>
      <c r="B226" s="249"/>
      <c r="C226" s="250"/>
      <c r="D226" s="129" t="s">
        <v>23</v>
      </c>
      <c r="E226" s="129" t="s">
        <v>24</v>
      </c>
      <c r="F226" s="129" t="s">
        <v>25</v>
      </c>
      <c r="G226" s="159"/>
    </row>
    <row r="227" spans="1:6" s="17" customFormat="1" ht="12.75">
      <c r="A227" s="99" t="s">
        <v>302</v>
      </c>
      <c r="B227" s="160">
        <v>10.666666666666666</v>
      </c>
      <c r="C227" s="161">
        <v>199.33333333333334</v>
      </c>
      <c r="D227" s="141">
        <v>0</v>
      </c>
      <c r="E227" s="141">
        <v>1</v>
      </c>
      <c r="F227" s="141">
        <v>0</v>
      </c>
    </row>
    <row r="228" spans="1:6" s="17" customFormat="1" ht="12.75">
      <c r="A228" s="99" t="s">
        <v>301</v>
      </c>
      <c r="B228" s="160">
        <v>11</v>
      </c>
      <c r="C228" s="161">
        <v>205</v>
      </c>
      <c r="D228" s="141">
        <v>0</v>
      </c>
      <c r="E228" s="141">
        <v>0</v>
      </c>
      <c r="F228" s="141">
        <v>0</v>
      </c>
    </row>
    <row r="229" spans="1:6" s="17" customFormat="1" ht="12.75">
      <c r="A229" s="99" t="s">
        <v>300</v>
      </c>
      <c r="B229" s="160">
        <v>11</v>
      </c>
      <c r="C229" s="161">
        <v>208.5</v>
      </c>
      <c r="D229" s="141">
        <v>0</v>
      </c>
      <c r="E229" s="141">
        <v>0.09</v>
      </c>
      <c r="F229" s="141">
        <v>0</v>
      </c>
    </row>
    <row r="230" spans="1:6" s="17" customFormat="1" ht="12.75">
      <c r="A230" s="99" t="s">
        <v>299</v>
      </c>
      <c r="B230" s="160">
        <v>11</v>
      </c>
      <c r="C230" s="161">
        <v>208</v>
      </c>
      <c r="D230" s="141">
        <v>0</v>
      </c>
      <c r="E230" s="141">
        <v>1</v>
      </c>
      <c r="F230" s="141">
        <v>0</v>
      </c>
    </row>
    <row r="231" spans="1:6" s="17" customFormat="1" ht="12.75">
      <c r="A231" s="99" t="s">
        <v>298</v>
      </c>
      <c r="B231" s="160">
        <v>11</v>
      </c>
      <c r="C231" s="161">
        <v>210</v>
      </c>
      <c r="D231" s="141">
        <v>0</v>
      </c>
      <c r="E231" s="141">
        <v>0</v>
      </c>
      <c r="F231" s="141">
        <v>0</v>
      </c>
    </row>
    <row r="232" spans="1:6" s="17" customFormat="1" ht="12.75">
      <c r="A232" s="99" t="s">
        <v>303</v>
      </c>
      <c r="B232" s="160">
        <v>12</v>
      </c>
      <c r="C232" s="161">
        <v>200</v>
      </c>
      <c r="D232" s="141">
        <v>0</v>
      </c>
      <c r="E232" s="141">
        <v>1</v>
      </c>
      <c r="F232" s="141">
        <v>0</v>
      </c>
    </row>
    <row r="233" spans="1:6" s="17" customFormat="1" ht="12.75">
      <c r="A233" s="99" t="s">
        <v>297</v>
      </c>
      <c r="B233" s="160">
        <v>10.833333333333334</v>
      </c>
      <c r="C233" s="161">
        <v>208.5</v>
      </c>
      <c r="D233" s="141">
        <v>1</v>
      </c>
      <c r="E233" s="141">
        <v>0</v>
      </c>
      <c r="F233" s="141">
        <v>1.45</v>
      </c>
    </row>
    <row r="234" spans="1:6" s="17" customFormat="1" ht="12.75">
      <c r="A234" s="99" t="s">
        <v>39</v>
      </c>
      <c r="B234" s="160">
        <v>10.642857142857142</v>
      </c>
      <c r="C234" s="161">
        <v>207.96428571428572</v>
      </c>
      <c r="D234" s="141">
        <v>1</v>
      </c>
      <c r="E234" s="141">
        <v>1.3</v>
      </c>
      <c r="F234" s="141">
        <v>2.15</v>
      </c>
    </row>
    <row r="235" spans="1:6" s="17" customFormat="1" ht="12.75">
      <c r="A235" s="99" t="s">
        <v>304</v>
      </c>
      <c r="B235" s="160">
        <v>11</v>
      </c>
      <c r="C235" s="161">
        <v>230</v>
      </c>
      <c r="D235" s="141">
        <v>0</v>
      </c>
      <c r="E235" s="141">
        <v>0</v>
      </c>
      <c r="F235" s="141">
        <v>0</v>
      </c>
    </row>
    <row r="236" spans="1:6" s="17" customFormat="1" ht="12.75">
      <c r="A236" s="99" t="s">
        <v>296</v>
      </c>
      <c r="B236" s="160">
        <v>10</v>
      </c>
      <c r="C236" s="161">
        <v>210</v>
      </c>
      <c r="D236" s="141">
        <v>0</v>
      </c>
      <c r="E236" s="141">
        <v>0</v>
      </c>
      <c r="F236" s="141">
        <v>0</v>
      </c>
    </row>
    <row r="237" spans="1:6" s="17" customFormat="1" ht="12.75">
      <c r="A237" s="99" t="s">
        <v>311</v>
      </c>
      <c r="B237" s="160">
        <v>11</v>
      </c>
      <c r="C237" s="161">
        <v>208</v>
      </c>
      <c r="D237" s="141">
        <v>1</v>
      </c>
      <c r="E237" s="141">
        <v>0</v>
      </c>
      <c r="F237" s="141">
        <v>0</v>
      </c>
    </row>
    <row r="238" spans="1:6" s="17" customFormat="1" ht="12.75">
      <c r="A238" s="99" t="s">
        <v>310</v>
      </c>
      <c r="B238" s="160">
        <v>11</v>
      </c>
      <c r="C238" s="161">
        <v>235</v>
      </c>
      <c r="D238" s="141">
        <v>1</v>
      </c>
      <c r="E238" s="141">
        <v>0</v>
      </c>
      <c r="F238" s="141">
        <v>0</v>
      </c>
    </row>
    <row r="239" spans="1:6" s="17" customFormat="1" ht="12.75">
      <c r="A239" s="99" t="s">
        <v>295</v>
      </c>
      <c r="B239" s="160">
        <v>10</v>
      </c>
      <c r="C239" s="161">
        <v>210</v>
      </c>
      <c r="D239" s="141">
        <v>1.3</v>
      </c>
      <c r="E239" s="141">
        <v>0</v>
      </c>
      <c r="F239" s="141">
        <v>0</v>
      </c>
    </row>
    <row r="240" spans="1:6" s="17" customFormat="1" ht="12.75">
      <c r="A240" s="99" t="s">
        <v>294</v>
      </c>
      <c r="B240" s="160">
        <v>11</v>
      </c>
      <c r="C240" s="161">
        <v>208.5</v>
      </c>
      <c r="D240" s="141">
        <v>0</v>
      </c>
      <c r="E240" s="141">
        <v>0</v>
      </c>
      <c r="F240" s="141">
        <v>0</v>
      </c>
    </row>
    <row r="241" spans="1:6" s="17" customFormat="1" ht="12.75">
      <c r="A241" s="99" t="s">
        <v>293</v>
      </c>
      <c r="B241" s="160">
        <v>10.5</v>
      </c>
      <c r="C241" s="161">
        <v>194.5</v>
      </c>
      <c r="D241" s="141">
        <v>0</v>
      </c>
      <c r="E241" s="141">
        <v>0</v>
      </c>
      <c r="F241" s="141">
        <v>4</v>
      </c>
    </row>
    <row r="242" spans="1:6" s="17" customFormat="1" ht="12.75">
      <c r="A242" s="99" t="s">
        <v>305</v>
      </c>
      <c r="B242" s="160">
        <v>6</v>
      </c>
      <c r="C242" s="161">
        <v>114</v>
      </c>
      <c r="D242" s="141">
        <v>0</v>
      </c>
      <c r="E242" s="141">
        <v>0</v>
      </c>
      <c r="F242" s="141">
        <v>0</v>
      </c>
    </row>
    <row r="243" spans="1:6" s="17" customFormat="1" ht="12.75">
      <c r="A243" s="99" t="s">
        <v>292</v>
      </c>
      <c r="B243" s="160">
        <v>11</v>
      </c>
      <c r="C243" s="161">
        <v>209</v>
      </c>
      <c r="D243" s="141">
        <v>0</v>
      </c>
      <c r="E243" s="141">
        <v>1</v>
      </c>
      <c r="F243" s="141">
        <v>0</v>
      </c>
    </row>
    <row r="244" spans="1:6" s="17" customFormat="1" ht="12.75">
      <c r="A244" s="99" t="s">
        <v>309</v>
      </c>
      <c r="B244" s="160">
        <v>9</v>
      </c>
      <c r="C244" s="161">
        <v>138</v>
      </c>
      <c r="D244" s="141">
        <v>0</v>
      </c>
      <c r="E244" s="141">
        <v>0</v>
      </c>
      <c r="F244" s="141">
        <v>2</v>
      </c>
    </row>
    <row r="245" spans="1:6" s="17" customFormat="1" ht="12.75">
      <c r="A245" s="99" t="s">
        <v>306</v>
      </c>
      <c r="B245" s="160">
        <v>11.666666666666666</v>
      </c>
      <c r="C245" s="161">
        <v>213.33333333333334</v>
      </c>
      <c r="D245" s="141">
        <v>0</v>
      </c>
      <c r="E245" s="141">
        <v>1</v>
      </c>
      <c r="F245" s="141">
        <v>2</v>
      </c>
    </row>
    <row r="246" spans="1:6" s="17" customFormat="1" ht="12.75">
      <c r="A246" s="99" t="s">
        <v>291</v>
      </c>
      <c r="B246" s="160">
        <v>11.333333333333334</v>
      </c>
      <c r="C246" s="161">
        <v>217</v>
      </c>
      <c r="D246" s="141">
        <v>1</v>
      </c>
      <c r="E246" s="141">
        <v>0</v>
      </c>
      <c r="F246" s="141">
        <v>0</v>
      </c>
    </row>
    <row r="247" spans="1:6" s="17" customFormat="1" ht="12.75">
      <c r="A247" s="99" t="s">
        <v>307</v>
      </c>
      <c r="B247" s="160">
        <v>11</v>
      </c>
      <c r="C247" s="161">
        <v>210</v>
      </c>
      <c r="D247" s="141">
        <v>0</v>
      </c>
      <c r="E247" s="141">
        <v>0</v>
      </c>
      <c r="F247" s="141">
        <v>0</v>
      </c>
    </row>
    <row r="248" spans="1:6" s="17" customFormat="1" ht="12.75">
      <c r="A248" s="99" t="s">
        <v>290</v>
      </c>
      <c r="B248" s="160">
        <v>11</v>
      </c>
      <c r="C248" s="161">
        <v>225</v>
      </c>
      <c r="D248" s="141">
        <v>0</v>
      </c>
      <c r="E248" s="141">
        <v>0.1</v>
      </c>
      <c r="F248" s="141">
        <v>0</v>
      </c>
    </row>
    <row r="249" spans="1:6" s="17" customFormat="1" ht="12.75">
      <c r="A249" s="99" t="s">
        <v>289</v>
      </c>
      <c r="B249" s="160">
        <v>11</v>
      </c>
      <c r="C249" s="161">
        <v>207.5</v>
      </c>
      <c r="D249" s="141">
        <v>0.3</v>
      </c>
      <c r="E249" s="141">
        <v>0</v>
      </c>
      <c r="F249" s="141">
        <v>0</v>
      </c>
    </row>
    <row r="250" spans="1:6" s="17" customFormat="1" ht="12.75">
      <c r="A250" s="99" t="s">
        <v>308</v>
      </c>
      <c r="B250" s="160">
        <v>11</v>
      </c>
      <c r="C250" s="161">
        <v>220</v>
      </c>
      <c r="D250" s="141">
        <v>0</v>
      </c>
      <c r="E250" s="141">
        <v>0</v>
      </c>
      <c r="F250" s="141">
        <v>2</v>
      </c>
    </row>
    <row r="251" spans="1:6" s="17" customFormat="1" ht="28.5" customHeight="1">
      <c r="A251" s="25" t="s">
        <v>282</v>
      </c>
      <c r="B251" s="162">
        <v>10.746478873239436</v>
      </c>
      <c r="C251" s="162">
        <v>206.67605633802816</v>
      </c>
      <c r="D251" s="163">
        <v>1.042857142857143</v>
      </c>
      <c r="E251" s="163">
        <v>1.13625</v>
      </c>
      <c r="F251" s="163">
        <v>3</v>
      </c>
    </row>
    <row r="252" spans="1:6" s="157" customFormat="1" ht="12.75">
      <c r="A252" s="18"/>
      <c r="B252" s="18"/>
      <c r="C252" s="18"/>
      <c r="D252" s="18"/>
      <c r="E252" s="18"/>
      <c r="F252" s="18"/>
    </row>
    <row r="253" spans="1:6" s="157" customFormat="1" ht="12.75">
      <c r="A253" s="18"/>
      <c r="B253" s="18"/>
      <c r="C253" s="18"/>
      <c r="D253" s="18"/>
      <c r="E253" s="18"/>
      <c r="F253" s="18"/>
    </row>
    <row r="254" spans="1:6" s="157" customFormat="1" ht="12.75">
      <c r="A254" s="15"/>
      <c r="B254" s="15"/>
      <c r="C254" s="15"/>
      <c r="D254" s="15"/>
      <c r="E254" s="15"/>
      <c r="F254" s="138"/>
    </row>
    <row r="255" spans="1:6" s="157" customFormat="1" ht="73.5" customHeight="1">
      <c r="A255" s="16" t="s">
        <v>442</v>
      </c>
      <c r="B255" s="227" t="s">
        <v>402</v>
      </c>
      <c r="C255" s="227"/>
      <c r="D255" s="227"/>
      <c r="E255" s="227"/>
      <c r="F255" s="227"/>
    </row>
    <row r="256" spans="1:7" s="18" customFormat="1" ht="21.75" customHeight="1">
      <c r="A256" s="246" t="s">
        <v>45</v>
      </c>
      <c r="B256" s="248" t="s">
        <v>21</v>
      </c>
      <c r="C256" s="250" t="s">
        <v>22</v>
      </c>
      <c r="D256" s="251" t="s">
        <v>17</v>
      </c>
      <c r="E256" s="251"/>
      <c r="F256" s="251"/>
      <c r="G256" s="158"/>
    </row>
    <row r="257" spans="1:7" s="18" customFormat="1" ht="33.75" customHeight="1">
      <c r="A257" s="247"/>
      <c r="B257" s="249"/>
      <c r="C257" s="250"/>
      <c r="D257" s="129" t="s">
        <v>23</v>
      </c>
      <c r="E257" s="129" t="s">
        <v>24</v>
      </c>
      <c r="F257" s="129" t="s">
        <v>25</v>
      </c>
      <c r="G257" s="159"/>
    </row>
    <row r="258" spans="1:6" s="17" customFormat="1" ht="12.75">
      <c r="A258" s="99" t="s">
        <v>495</v>
      </c>
      <c r="B258" s="160">
        <v>11</v>
      </c>
      <c r="C258" s="161">
        <v>206</v>
      </c>
      <c r="D258" s="141">
        <v>0</v>
      </c>
      <c r="E258" s="141">
        <v>0</v>
      </c>
      <c r="F258" s="141">
        <v>2</v>
      </c>
    </row>
    <row r="259" spans="1:6" s="17" customFormat="1" ht="12.75">
      <c r="A259" s="99" t="s">
        <v>494</v>
      </c>
      <c r="B259" s="160">
        <v>11</v>
      </c>
      <c r="C259" s="161">
        <v>208.25</v>
      </c>
      <c r="D259" s="141">
        <v>0</v>
      </c>
      <c r="E259" s="141">
        <v>1</v>
      </c>
      <c r="F259" s="141">
        <v>2</v>
      </c>
    </row>
    <row r="260" spans="1:6" s="17" customFormat="1" ht="12.75">
      <c r="A260" s="99" t="s">
        <v>501</v>
      </c>
      <c r="B260" s="160">
        <v>11</v>
      </c>
      <c r="C260" s="161">
        <v>210</v>
      </c>
      <c r="D260" s="141">
        <v>0</v>
      </c>
      <c r="E260" s="141">
        <v>0</v>
      </c>
      <c r="F260" s="141">
        <v>2</v>
      </c>
    </row>
    <row r="261" spans="1:6" s="17" customFormat="1" ht="12.75">
      <c r="A261" s="99" t="s">
        <v>500</v>
      </c>
      <c r="B261" s="160">
        <v>10</v>
      </c>
      <c r="C261" s="161">
        <v>212.5</v>
      </c>
      <c r="D261" s="141">
        <v>0</v>
      </c>
      <c r="E261" s="141">
        <v>0</v>
      </c>
      <c r="F261" s="141">
        <v>2</v>
      </c>
    </row>
    <row r="262" spans="1:6" s="17" customFormat="1" ht="12.75">
      <c r="A262" s="99" t="s">
        <v>493</v>
      </c>
      <c r="B262" s="160">
        <v>11</v>
      </c>
      <c r="C262" s="161">
        <v>218</v>
      </c>
      <c r="D262" s="141">
        <v>0</v>
      </c>
      <c r="E262" s="141">
        <v>0</v>
      </c>
      <c r="F262" s="141">
        <v>0</v>
      </c>
    </row>
    <row r="263" spans="1:6" s="17" customFormat="1" ht="12.75">
      <c r="A263" s="99" t="s">
        <v>499</v>
      </c>
      <c r="B263" s="160">
        <v>11</v>
      </c>
      <c r="C263" s="161">
        <v>222</v>
      </c>
      <c r="D263" s="141">
        <v>0</v>
      </c>
      <c r="E263" s="141">
        <v>0</v>
      </c>
      <c r="F263" s="141">
        <v>0</v>
      </c>
    </row>
    <row r="264" spans="1:6" s="17" customFormat="1" ht="12.75">
      <c r="A264" s="99" t="s">
        <v>492</v>
      </c>
      <c r="B264" s="160">
        <v>12</v>
      </c>
      <c r="C264" s="161">
        <v>247.5</v>
      </c>
      <c r="D264" s="141">
        <v>0</v>
      </c>
      <c r="E264" s="141">
        <v>2</v>
      </c>
      <c r="F264" s="141">
        <v>4</v>
      </c>
    </row>
    <row r="265" spans="1:6" s="17" customFormat="1" ht="12.75">
      <c r="A265" s="99" t="s">
        <v>491</v>
      </c>
      <c r="B265" s="160">
        <v>11</v>
      </c>
      <c r="C265" s="161">
        <v>212</v>
      </c>
      <c r="D265" s="141">
        <v>0</v>
      </c>
      <c r="E265" s="141">
        <v>0</v>
      </c>
      <c r="F265" s="141">
        <v>0</v>
      </c>
    </row>
    <row r="266" spans="1:6" s="17" customFormat="1" ht="12.75">
      <c r="A266" s="99" t="s">
        <v>490</v>
      </c>
      <c r="B266" s="160">
        <v>11</v>
      </c>
      <c r="C266" s="161">
        <v>215</v>
      </c>
      <c r="D266" s="141">
        <v>0</v>
      </c>
      <c r="E266" s="141">
        <v>1</v>
      </c>
      <c r="F266" s="141">
        <v>1.3</v>
      </c>
    </row>
    <row r="267" spans="1:6" s="17" customFormat="1" ht="12.75">
      <c r="A267" s="99" t="s">
        <v>498</v>
      </c>
      <c r="B267" s="160">
        <v>11</v>
      </c>
      <c r="C267" s="161">
        <v>215.14285714285714</v>
      </c>
      <c r="D267" s="141">
        <v>1</v>
      </c>
      <c r="E267" s="141">
        <v>0</v>
      </c>
      <c r="F267" s="141">
        <v>2.525</v>
      </c>
    </row>
    <row r="268" spans="1:6" s="17" customFormat="1" ht="12.75">
      <c r="A268" s="99" t="s">
        <v>489</v>
      </c>
      <c r="B268" s="160">
        <v>11</v>
      </c>
      <c r="C268" s="161">
        <v>211</v>
      </c>
      <c r="D268" s="141">
        <v>0</v>
      </c>
      <c r="E268" s="141">
        <v>0</v>
      </c>
      <c r="F268" s="141">
        <v>2</v>
      </c>
    </row>
    <row r="269" spans="1:6" s="17" customFormat="1" ht="12.75">
      <c r="A269" s="99" t="s">
        <v>488</v>
      </c>
      <c r="B269" s="160">
        <v>11.555555555555555</v>
      </c>
      <c r="C269" s="161">
        <v>223.11111111111111</v>
      </c>
      <c r="D269" s="141">
        <v>0</v>
      </c>
      <c r="E269" s="141">
        <v>1.15</v>
      </c>
      <c r="F269" s="141">
        <v>2.45</v>
      </c>
    </row>
    <row r="270" spans="1:6" s="17" customFormat="1" ht="12.75">
      <c r="A270" s="99" t="s">
        <v>487</v>
      </c>
      <c r="B270" s="160">
        <v>11</v>
      </c>
      <c r="C270" s="161">
        <v>220</v>
      </c>
      <c r="D270" s="141">
        <v>0</v>
      </c>
      <c r="E270" s="141">
        <v>0</v>
      </c>
      <c r="F270" s="141">
        <v>3</v>
      </c>
    </row>
    <row r="271" spans="1:6" s="17" customFormat="1" ht="12.75">
      <c r="A271" s="99" t="s">
        <v>40</v>
      </c>
      <c r="B271" s="160">
        <v>10.852941176470589</v>
      </c>
      <c r="C271" s="161">
        <v>215.08823529411765</v>
      </c>
      <c r="D271" s="141">
        <v>1</v>
      </c>
      <c r="E271" s="141">
        <v>1.15</v>
      </c>
      <c r="F271" s="141">
        <v>1.45</v>
      </c>
    </row>
    <row r="272" spans="1:6" s="17" customFormat="1" ht="12.75">
      <c r="A272" s="99" t="s">
        <v>486</v>
      </c>
      <c r="B272" s="160">
        <v>22</v>
      </c>
      <c r="C272" s="161">
        <v>442.5</v>
      </c>
      <c r="D272" s="141">
        <v>0</v>
      </c>
      <c r="E272" s="141">
        <v>1</v>
      </c>
      <c r="F272" s="141">
        <v>0</v>
      </c>
    </row>
    <row r="273" spans="1:6" s="17" customFormat="1" ht="12.75">
      <c r="A273" s="99" t="s">
        <v>485</v>
      </c>
      <c r="B273" s="160">
        <v>11.5</v>
      </c>
      <c r="C273" s="161">
        <v>217.75</v>
      </c>
      <c r="D273" s="141">
        <v>1</v>
      </c>
      <c r="E273" s="141">
        <v>0</v>
      </c>
      <c r="F273" s="141">
        <v>2.078</v>
      </c>
    </row>
    <row r="274" spans="1:6" s="17" customFormat="1" ht="12.75">
      <c r="A274" s="99" t="s">
        <v>497</v>
      </c>
      <c r="B274" s="160">
        <v>12</v>
      </c>
      <c r="C274" s="161">
        <v>219</v>
      </c>
      <c r="D274" s="141">
        <v>0</v>
      </c>
      <c r="E274" s="141">
        <v>1.3</v>
      </c>
      <c r="F274" s="141">
        <v>0</v>
      </c>
    </row>
    <row r="275" spans="1:6" s="17" customFormat="1" ht="12.75">
      <c r="A275" s="99" t="s">
        <v>496</v>
      </c>
      <c r="B275" s="160">
        <v>11</v>
      </c>
      <c r="C275" s="161">
        <v>222</v>
      </c>
      <c r="D275" s="141">
        <v>0</v>
      </c>
      <c r="E275" s="141">
        <v>0</v>
      </c>
      <c r="F275" s="141">
        <v>0</v>
      </c>
    </row>
    <row r="276" spans="1:6" s="17" customFormat="1" ht="28.5" customHeight="1">
      <c r="A276" s="25" t="s">
        <v>480</v>
      </c>
      <c r="B276" s="162">
        <v>11.037037037037036</v>
      </c>
      <c r="C276" s="162">
        <v>216.6172839506173</v>
      </c>
      <c r="D276" s="163">
        <v>1</v>
      </c>
      <c r="E276" s="163">
        <v>1.2785714285714285</v>
      </c>
      <c r="F276" s="163">
        <v>2.45</v>
      </c>
    </row>
    <row r="277" spans="1:6" s="177" customFormat="1" ht="15">
      <c r="A277" s="175"/>
      <c r="B277" s="176"/>
      <c r="C277" s="176"/>
      <c r="D277" s="176"/>
      <c r="E277" s="176"/>
      <c r="F277" s="176"/>
    </row>
    <row r="278" spans="1:6" s="157" customFormat="1" ht="12.75">
      <c r="A278" s="136"/>
      <c r="B278" s="178"/>
      <c r="C278" s="178"/>
      <c r="D278" s="178"/>
      <c r="E278" s="178"/>
      <c r="F278" s="137"/>
    </row>
    <row r="279" spans="1:6" s="157" customFormat="1" ht="12.75">
      <c r="A279" s="18"/>
      <c r="B279" s="18"/>
      <c r="C279" s="18"/>
      <c r="D279" s="18"/>
      <c r="E279" s="18"/>
      <c r="F279" s="18"/>
    </row>
    <row r="280" spans="1:6" s="157" customFormat="1" ht="70.5" customHeight="1">
      <c r="A280" s="16" t="s">
        <v>443</v>
      </c>
      <c r="B280" s="227" t="s">
        <v>403</v>
      </c>
      <c r="C280" s="227"/>
      <c r="D280" s="227"/>
      <c r="E280" s="227"/>
      <c r="F280" s="227"/>
    </row>
    <row r="281" spans="1:7" s="18" customFormat="1" ht="21.75" customHeight="1">
      <c r="A281" s="246" t="s">
        <v>45</v>
      </c>
      <c r="B281" s="248" t="s">
        <v>21</v>
      </c>
      <c r="C281" s="250" t="s">
        <v>22</v>
      </c>
      <c r="D281" s="251" t="s">
        <v>17</v>
      </c>
      <c r="E281" s="251"/>
      <c r="F281" s="251"/>
      <c r="G281" s="158"/>
    </row>
    <row r="282" spans="1:7" s="18" customFormat="1" ht="33.75" customHeight="1">
      <c r="A282" s="247"/>
      <c r="B282" s="249"/>
      <c r="C282" s="250"/>
      <c r="D282" s="129" t="s">
        <v>23</v>
      </c>
      <c r="E282" s="129" t="s">
        <v>24</v>
      </c>
      <c r="F282" s="129" t="s">
        <v>25</v>
      </c>
      <c r="G282" s="159"/>
    </row>
    <row r="283" spans="1:6" s="17" customFormat="1" ht="12.75">
      <c r="A283" s="99" t="s">
        <v>518</v>
      </c>
      <c r="B283" s="160">
        <v>10</v>
      </c>
      <c r="C283" s="161">
        <v>187</v>
      </c>
      <c r="D283" s="141">
        <v>0.15</v>
      </c>
      <c r="E283" s="141">
        <v>0</v>
      </c>
      <c r="F283" s="141">
        <v>0</v>
      </c>
    </row>
    <row r="284" spans="1:6" s="17" customFormat="1" ht="12.75">
      <c r="A284" s="99" t="s">
        <v>528</v>
      </c>
      <c r="B284" s="160">
        <v>10.333333333333334</v>
      </c>
      <c r="C284" s="161">
        <v>204</v>
      </c>
      <c r="D284" s="141">
        <v>0</v>
      </c>
      <c r="E284" s="141">
        <v>0</v>
      </c>
      <c r="F284" s="141">
        <v>3</v>
      </c>
    </row>
    <row r="285" spans="1:6" s="17" customFormat="1" ht="12.75">
      <c r="A285" s="99" t="s">
        <v>535</v>
      </c>
      <c r="B285" s="160">
        <v>11</v>
      </c>
      <c r="C285" s="161">
        <v>230</v>
      </c>
      <c r="D285" s="141">
        <v>0</v>
      </c>
      <c r="E285" s="141">
        <v>0</v>
      </c>
      <c r="F285" s="141">
        <v>0</v>
      </c>
    </row>
    <row r="286" spans="1:6" s="17" customFormat="1" ht="27" customHeight="1">
      <c r="A286" s="113" t="s">
        <v>517</v>
      </c>
      <c r="B286" s="160">
        <v>10.25</v>
      </c>
      <c r="C286" s="161">
        <v>193.75</v>
      </c>
      <c r="D286" s="141">
        <v>0</v>
      </c>
      <c r="E286" s="141">
        <v>0</v>
      </c>
      <c r="F286" s="141">
        <v>0</v>
      </c>
    </row>
    <row r="287" spans="1:6" s="17" customFormat="1" ht="12.75">
      <c r="A287" s="99" t="s">
        <v>516</v>
      </c>
      <c r="B287" s="160">
        <v>10.722222222222221</v>
      </c>
      <c r="C287" s="161">
        <v>213.44444444444446</v>
      </c>
      <c r="D287" s="141">
        <v>1</v>
      </c>
      <c r="E287" s="141">
        <v>2.3</v>
      </c>
      <c r="F287" s="141">
        <v>2.2</v>
      </c>
    </row>
    <row r="288" spans="1:6" s="17" customFormat="1" ht="12.75">
      <c r="A288" s="99" t="s">
        <v>515</v>
      </c>
      <c r="B288" s="160">
        <v>11.4</v>
      </c>
      <c r="C288" s="161">
        <v>229.2</v>
      </c>
      <c r="D288" s="141">
        <v>0.15</v>
      </c>
      <c r="E288" s="141">
        <v>2.3</v>
      </c>
      <c r="F288" s="141">
        <v>1.15</v>
      </c>
    </row>
    <row r="289" spans="1:6" s="17" customFormat="1" ht="12.75">
      <c r="A289" s="99" t="s">
        <v>533</v>
      </c>
      <c r="B289" s="160">
        <v>10</v>
      </c>
      <c r="C289" s="161">
        <v>189</v>
      </c>
      <c r="D289" s="141">
        <v>0</v>
      </c>
      <c r="E289" s="141">
        <v>0</v>
      </c>
      <c r="F289" s="141">
        <v>0</v>
      </c>
    </row>
    <row r="290" spans="1:6" s="17" customFormat="1" ht="12.75">
      <c r="A290" s="99" t="s">
        <v>514</v>
      </c>
      <c r="B290" s="160">
        <v>10.285714285714286</v>
      </c>
      <c r="C290" s="161">
        <v>198.46428571428572</v>
      </c>
      <c r="D290" s="141">
        <v>0</v>
      </c>
      <c r="E290" s="141">
        <v>3.075</v>
      </c>
      <c r="F290" s="141">
        <v>0</v>
      </c>
    </row>
    <row r="291" spans="1:6" s="17" customFormat="1" ht="12.75">
      <c r="A291" s="99" t="s">
        <v>513</v>
      </c>
      <c r="B291" s="160">
        <v>10</v>
      </c>
      <c r="C291" s="161">
        <v>205.66666666666666</v>
      </c>
      <c r="D291" s="141">
        <v>0</v>
      </c>
      <c r="E291" s="141">
        <v>0</v>
      </c>
      <c r="F291" s="141">
        <v>0</v>
      </c>
    </row>
    <row r="292" spans="1:6" s="17" customFormat="1" ht="12.75">
      <c r="A292" s="99" t="s">
        <v>532</v>
      </c>
      <c r="B292" s="160">
        <v>10</v>
      </c>
      <c r="C292" s="161">
        <v>203</v>
      </c>
      <c r="D292" s="141">
        <v>0</v>
      </c>
      <c r="E292" s="141">
        <v>0</v>
      </c>
      <c r="F292" s="141">
        <v>1</v>
      </c>
    </row>
    <row r="293" spans="1:6" s="17" customFormat="1" ht="12.75">
      <c r="A293" s="99" t="s">
        <v>512</v>
      </c>
      <c r="B293" s="160">
        <v>11</v>
      </c>
      <c r="C293" s="161">
        <v>210</v>
      </c>
      <c r="D293" s="141">
        <v>0</v>
      </c>
      <c r="E293" s="141">
        <v>0</v>
      </c>
      <c r="F293" s="141">
        <v>0</v>
      </c>
    </row>
    <row r="294" spans="1:6" s="17" customFormat="1" ht="12.75">
      <c r="A294" s="99" t="s">
        <v>511</v>
      </c>
      <c r="B294" s="160">
        <v>10.5</v>
      </c>
      <c r="C294" s="161">
        <v>201</v>
      </c>
      <c r="D294" s="141">
        <v>0</v>
      </c>
      <c r="E294" s="141">
        <v>0</v>
      </c>
      <c r="F294" s="141">
        <v>0</v>
      </c>
    </row>
    <row r="295" spans="1:6" s="17" customFormat="1" ht="12.75">
      <c r="A295" s="99" t="s">
        <v>527</v>
      </c>
      <c r="B295" s="160">
        <v>11</v>
      </c>
      <c r="C295" s="161">
        <v>219</v>
      </c>
      <c r="D295" s="141">
        <v>0</v>
      </c>
      <c r="E295" s="141">
        <v>2.3</v>
      </c>
      <c r="F295" s="141">
        <v>0</v>
      </c>
    </row>
    <row r="296" spans="1:6" s="17" customFormat="1" ht="12.75">
      <c r="A296" s="99" t="s">
        <v>510</v>
      </c>
      <c r="B296" s="160">
        <v>10</v>
      </c>
      <c r="C296" s="161">
        <v>196</v>
      </c>
      <c r="D296" s="141">
        <v>0</v>
      </c>
      <c r="E296" s="141">
        <v>0</v>
      </c>
      <c r="F296" s="141">
        <v>0</v>
      </c>
    </row>
    <row r="297" spans="1:6" s="17" customFormat="1" ht="12.75">
      <c r="A297" s="99" t="s">
        <v>526</v>
      </c>
      <c r="B297" s="160">
        <v>11</v>
      </c>
      <c r="C297" s="161">
        <v>189</v>
      </c>
      <c r="D297" s="141">
        <v>0</v>
      </c>
      <c r="E297" s="141">
        <v>0</v>
      </c>
      <c r="F297" s="141">
        <v>3</v>
      </c>
    </row>
    <row r="298" spans="1:6" s="17" customFormat="1" ht="12.75">
      <c r="A298" s="99" t="s">
        <v>525</v>
      </c>
      <c r="B298" s="160">
        <v>11.5</v>
      </c>
      <c r="C298" s="161">
        <v>228</v>
      </c>
      <c r="D298" s="141">
        <v>0</v>
      </c>
      <c r="E298" s="141">
        <v>0</v>
      </c>
      <c r="F298" s="141">
        <v>2</v>
      </c>
    </row>
    <row r="299" spans="1:6" s="17" customFormat="1" ht="12.75">
      <c r="A299" s="99" t="s">
        <v>531</v>
      </c>
      <c r="B299" s="160">
        <v>10</v>
      </c>
      <c r="C299" s="161">
        <v>203</v>
      </c>
      <c r="D299" s="141">
        <v>0</v>
      </c>
      <c r="E299" s="141">
        <v>0</v>
      </c>
      <c r="F299" s="141">
        <v>2</v>
      </c>
    </row>
    <row r="300" spans="1:6" s="17" customFormat="1" ht="12.75">
      <c r="A300" s="99" t="s">
        <v>524</v>
      </c>
      <c r="B300" s="160">
        <v>11</v>
      </c>
      <c r="C300" s="161">
        <v>210</v>
      </c>
      <c r="D300" s="141">
        <v>0</v>
      </c>
      <c r="E300" s="141">
        <v>0</v>
      </c>
      <c r="F300" s="141">
        <v>0</v>
      </c>
    </row>
    <row r="301" spans="1:6" s="17" customFormat="1" ht="12.75">
      <c r="A301" s="99" t="s">
        <v>523</v>
      </c>
      <c r="B301" s="160">
        <v>11</v>
      </c>
      <c r="C301" s="161">
        <v>210</v>
      </c>
      <c r="D301" s="141">
        <v>0</v>
      </c>
      <c r="E301" s="141">
        <v>3.15</v>
      </c>
      <c r="F301" s="141">
        <v>0</v>
      </c>
    </row>
    <row r="302" spans="1:6" s="17" customFormat="1" ht="12.75">
      <c r="A302" s="99" t="s">
        <v>522</v>
      </c>
      <c r="B302" s="160">
        <v>9</v>
      </c>
      <c r="C302" s="161">
        <v>149</v>
      </c>
      <c r="D302" s="141">
        <v>0</v>
      </c>
      <c r="E302" s="141">
        <v>0</v>
      </c>
      <c r="F302" s="141">
        <v>0</v>
      </c>
    </row>
    <row r="303" spans="1:6" s="17" customFormat="1" ht="12.75">
      <c r="A303" s="99" t="s">
        <v>530</v>
      </c>
      <c r="B303" s="160">
        <v>10</v>
      </c>
      <c r="C303" s="161">
        <v>189</v>
      </c>
      <c r="D303" s="141">
        <v>0</v>
      </c>
      <c r="E303" s="141">
        <v>0</v>
      </c>
      <c r="F303" s="141">
        <v>0</v>
      </c>
    </row>
    <row r="304" spans="1:6" s="17" customFormat="1" ht="12.75">
      <c r="A304" s="99" t="s">
        <v>509</v>
      </c>
      <c r="B304" s="160">
        <v>11.5</v>
      </c>
      <c r="C304" s="161">
        <v>216.5</v>
      </c>
      <c r="D304" s="141">
        <v>0</v>
      </c>
      <c r="E304" s="141">
        <v>0</v>
      </c>
      <c r="F304" s="141">
        <v>0</v>
      </c>
    </row>
    <row r="305" spans="1:6" s="17" customFormat="1" ht="12.75">
      <c r="A305" s="99" t="s">
        <v>521</v>
      </c>
      <c r="B305" s="160">
        <v>9.5</v>
      </c>
      <c r="C305" s="161">
        <v>176.5</v>
      </c>
      <c r="D305" s="141">
        <v>0</v>
      </c>
      <c r="E305" s="141">
        <v>0</v>
      </c>
      <c r="F305" s="141">
        <v>0</v>
      </c>
    </row>
    <row r="306" spans="1:6" s="17" customFormat="1" ht="12.75">
      <c r="A306" s="99" t="s">
        <v>529</v>
      </c>
      <c r="B306" s="160">
        <v>10</v>
      </c>
      <c r="C306" s="161">
        <v>189</v>
      </c>
      <c r="D306" s="141">
        <v>0</v>
      </c>
      <c r="E306" s="141">
        <v>0</v>
      </c>
      <c r="F306" s="141">
        <v>0</v>
      </c>
    </row>
    <row r="307" spans="1:6" s="17" customFormat="1" ht="12.75">
      <c r="A307" s="99" t="s">
        <v>508</v>
      </c>
      <c r="B307" s="160">
        <v>11</v>
      </c>
      <c r="C307" s="161">
        <v>215</v>
      </c>
      <c r="D307" s="141">
        <v>0</v>
      </c>
      <c r="E307" s="141">
        <v>2.3</v>
      </c>
      <c r="F307" s="141">
        <v>0</v>
      </c>
    </row>
    <row r="308" spans="1:6" s="17" customFormat="1" ht="12.75">
      <c r="A308" s="99" t="s">
        <v>537</v>
      </c>
      <c r="B308" s="160">
        <v>11</v>
      </c>
      <c r="C308" s="161">
        <v>235</v>
      </c>
      <c r="D308" s="141">
        <v>0</v>
      </c>
      <c r="E308" s="141">
        <v>0</v>
      </c>
      <c r="F308" s="141">
        <v>0</v>
      </c>
    </row>
    <row r="309" spans="1:6" s="17" customFormat="1" ht="12.75">
      <c r="A309" s="99" t="s">
        <v>519</v>
      </c>
      <c r="B309" s="160">
        <v>11</v>
      </c>
      <c r="C309" s="161">
        <v>212</v>
      </c>
      <c r="D309" s="141">
        <v>0.3</v>
      </c>
      <c r="E309" s="141">
        <v>0</v>
      </c>
      <c r="F309" s="141">
        <v>0</v>
      </c>
    </row>
    <row r="310" spans="1:6" s="17" customFormat="1" ht="28.5" customHeight="1">
      <c r="A310" s="25" t="s">
        <v>503</v>
      </c>
      <c r="B310" s="162">
        <v>10.505494505494505</v>
      </c>
      <c r="C310" s="162">
        <v>204.67032967032966</v>
      </c>
      <c r="D310" s="163">
        <v>0.4</v>
      </c>
      <c r="E310" s="163">
        <v>2.4375</v>
      </c>
      <c r="F310" s="163">
        <v>2.05</v>
      </c>
    </row>
    <row r="311" spans="1:6" s="157" customFormat="1" ht="12.75">
      <c r="A311" s="136"/>
      <c r="B311" s="136"/>
      <c r="C311" s="136"/>
      <c r="D311" s="136"/>
      <c r="E311" s="136"/>
      <c r="F311" s="137"/>
    </row>
    <row r="312" spans="1:6" s="157" customFormat="1" ht="12.75">
      <c r="A312" s="15"/>
      <c r="B312" s="15"/>
      <c r="C312" s="15"/>
      <c r="D312" s="15"/>
      <c r="E312" s="15"/>
      <c r="F312" s="15"/>
    </row>
    <row r="313" spans="1:6" s="157" customFormat="1" ht="73.5" customHeight="1">
      <c r="A313" s="16" t="s">
        <v>444</v>
      </c>
      <c r="B313" s="227" t="s">
        <v>404</v>
      </c>
      <c r="C313" s="227"/>
      <c r="D313" s="227"/>
      <c r="E313" s="227"/>
      <c r="F313" s="227"/>
    </row>
    <row r="314" spans="1:7" s="18" customFormat="1" ht="21.75" customHeight="1">
      <c r="A314" s="246" t="s">
        <v>45</v>
      </c>
      <c r="B314" s="248" t="s">
        <v>21</v>
      </c>
      <c r="C314" s="250" t="s">
        <v>22</v>
      </c>
      <c r="D314" s="251" t="s">
        <v>17</v>
      </c>
      <c r="E314" s="251"/>
      <c r="F314" s="251"/>
      <c r="G314" s="158"/>
    </row>
    <row r="315" spans="1:7" s="18" customFormat="1" ht="33.75" customHeight="1">
      <c r="A315" s="247"/>
      <c r="B315" s="249"/>
      <c r="C315" s="250"/>
      <c r="D315" s="129" t="s">
        <v>23</v>
      </c>
      <c r="E315" s="129" t="s">
        <v>24</v>
      </c>
      <c r="F315" s="129" t="s">
        <v>25</v>
      </c>
      <c r="G315" s="159"/>
    </row>
    <row r="316" spans="1:6" s="17" customFormat="1" ht="12.75">
      <c r="A316" s="99" t="s">
        <v>549</v>
      </c>
      <c r="B316" s="160">
        <v>11.5</v>
      </c>
      <c r="C316" s="161">
        <v>234.5</v>
      </c>
      <c r="D316" s="141">
        <v>0</v>
      </c>
      <c r="E316" s="141">
        <v>0</v>
      </c>
      <c r="F316" s="141">
        <v>0</v>
      </c>
    </row>
    <row r="317" spans="1:6" s="17" customFormat="1" ht="12.75">
      <c r="A317" s="99" t="s">
        <v>548</v>
      </c>
      <c r="B317" s="160">
        <v>12</v>
      </c>
      <c r="C317" s="161">
        <v>227</v>
      </c>
      <c r="D317" s="141">
        <v>0.15</v>
      </c>
      <c r="E317" s="141">
        <v>0</v>
      </c>
      <c r="F317" s="141">
        <v>0</v>
      </c>
    </row>
    <row r="318" spans="1:6" s="17" customFormat="1" ht="12.75">
      <c r="A318" s="99" t="s">
        <v>554</v>
      </c>
      <c r="B318" s="160">
        <v>10</v>
      </c>
      <c r="C318" s="161">
        <v>191.5</v>
      </c>
      <c r="D318" s="141">
        <v>0.15</v>
      </c>
      <c r="E318" s="141">
        <v>0</v>
      </c>
      <c r="F318" s="141">
        <v>0</v>
      </c>
    </row>
    <row r="319" spans="1:6" s="17" customFormat="1" ht="12.75">
      <c r="A319" s="99" t="s">
        <v>547</v>
      </c>
      <c r="B319" s="160">
        <v>12</v>
      </c>
      <c r="C319" s="161">
        <v>236</v>
      </c>
      <c r="D319" s="141">
        <v>0.25</v>
      </c>
      <c r="E319" s="141">
        <v>0</v>
      </c>
      <c r="F319" s="141">
        <v>0</v>
      </c>
    </row>
    <row r="320" spans="1:6" s="17" customFormat="1" ht="12.75">
      <c r="A320" s="99" t="s">
        <v>553</v>
      </c>
      <c r="B320" s="160">
        <v>10</v>
      </c>
      <c r="C320" s="161">
        <v>200</v>
      </c>
      <c r="D320" s="141">
        <v>1</v>
      </c>
      <c r="E320" s="141">
        <v>0</v>
      </c>
      <c r="F320" s="141">
        <v>0</v>
      </c>
    </row>
    <row r="321" spans="1:6" s="17" customFormat="1" ht="12.75">
      <c r="A321" s="99" t="s">
        <v>552</v>
      </c>
      <c r="B321" s="160">
        <v>11.5</v>
      </c>
      <c r="C321" s="161">
        <v>242</v>
      </c>
      <c r="D321" s="141">
        <v>0</v>
      </c>
      <c r="E321" s="141">
        <v>1.3</v>
      </c>
      <c r="F321" s="141">
        <v>0</v>
      </c>
    </row>
    <row r="322" spans="1:6" s="17" customFormat="1" ht="12.75">
      <c r="A322" s="99" t="s">
        <v>551</v>
      </c>
      <c r="B322" s="160">
        <v>10</v>
      </c>
      <c r="C322" s="161">
        <v>191</v>
      </c>
      <c r="D322" s="141">
        <v>0.5</v>
      </c>
      <c r="E322" s="141">
        <v>0</v>
      </c>
      <c r="F322" s="141">
        <v>0</v>
      </c>
    </row>
    <row r="323" spans="1:6" s="17" customFormat="1" ht="12.75">
      <c r="A323" s="99" t="s">
        <v>546</v>
      </c>
      <c r="B323" s="160">
        <v>12</v>
      </c>
      <c r="C323" s="161">
        <v>223</v>
      </c>
      <c r="D323" s="141">
        <v>0.45</v>
      </c>
      <c r="E323" s="141">
        <v>0</v>
      </c>
      <c r="F323" s="141">
        <v>2.3</v>
      </c>
    </row>
    <row r="324" spans="1:6" s="17" customFormat="1" ht="12.75">
      <c r="A324" s="99" t="s">
        <v>42</v>
      </c>
      <c r="B324" s="160">
        <v>10.80952380952381</v>
      </c>
      <c r="C324" s="161">
        <v>207.71428571428572</v>
      </c>
      <c r="D324" s="141">
        <v>0.228</v>
      </c>
      <c r="E324" s="141">
        <v>0</v>
      </c>
      <c r="F324" s="141">
        <v>1</v>
      </c>
    </row>
    <row r="325" spans="1:6" s="17" customFormat="1" ht="12.75">
      <c r="A325" s="99" t="s">
        <v>550</v>
      </c>
      <c r="B325" s="160">
        <v>11.5</v>
      </c>
      <c r="C325" s="161">
        <v>230</v>
      </c>
      <c r="D325" s="141">
        <v>0</v>
      </c>
      <c r="E325" s="141">
        <v>0</v>
      </c>
      <c r="F325" s="141">
        <v>0</v>
      </c>
    </row>
    <row r="326" spans="1:6" s="17" customFormat="1" ht="12.75">
      <c r="A326" s="99" t="s">
        <v>545</v>
      </c>
      <c r="B326" s="160">
        <v>11.5</v>
      </c>
      <c r="C326" s="161">
        <v>223.5</v>
      </c>
      <c r="D326" s="141">
        <v>0</v>
      </c>
      <c r="E326" s="141">
        <v>0</v>
      </c>
      <c r="F326" s="141">
        <v>1</v>
      </c>
    </row>
    <row r="327" spans="1:6" s="17" customFormat="1" ht="12.75">
      <c r="A327" s="99" t="s">
        <v>544</v>
      </c>
      <c r="B327" s="160">
        <v>11</v>
      </c>
      <c r="C327" s="161">
        <v>213</v>
      </c>
      <c r="D327" s="141">
        <v>0.3</v>
      </c>
      <c r="E327" s="141">
        <v>0</v>
      </c>
      <c r="F327" s="141">
        <v>0</v>
      </c>
    </row>
    <row r="328" spans="1:6" s="17" customFormat="1" ht="28.5" customHeight="1">
      <c r="A328" s="25" t="s">
        <v>539</v>
      </c>
      <c r="B328" s="162">
        <v>11.069767441860465</v>
      </c>
      <c r="C328" s="162">
        <v>214.48837209302326</v>
      </c>
      <c r="D328" s="163">
        <v>0.35625</v>
      </c>
      <c r="E328" s="163">
        <v>1.3</v>
      </c>
      <c r="F328" s="163">
        <v>1.3</v>
      </c>
    </row>
    <row r="329" s="17" customFormat="1" ht="12.75"/>
    <row r="330" s="17" customFormat="1" ht="12.75"/>
    <row r="331" s="17" customFormat="1" ht="12.75"/>
    <row r="332" s="17" customFormat="1" ht="12.75"/>
    <row r="333" s="17" customFormat="1" ht="12.75"/>
    <row r="334" s="17" customFormat="1" ht="12.75"/>
    <row r="335" s="17" customFormat="1" ht="12.75"/>
    <row r="336" s="17" customFormat="1" ht="12.75"/>
    <row r="337" s="17" customFormat="1" ht="12.75"/>
    <row r="338" s="17" customFormat="1" ht="12.75"/>
    <row r="339" s="17" customFormat="1" ht="12.75"/>
    <row r="340" s="17" customFormat="1" ht="12.75"/>
    <row r="341" s="17" customFormat="1" ht="12.75"/>
    <row r="342" s="17" customFormat="1" ht="12.75"/>
    <row r="343" s="17" customFormat="1" ht="12.75"/>
    <row r="344" s="17" customFormat="1" ht="12.75"/>
    <row r="345" s="17" customFormat="1" ht="12.75"/>
    <row r="346" s="17" customFormat="1" ht="12.75"/>
    <row r="347" s="17" customFormat="1" ht="12.75"/>
    <row r="348" s="17" customFormat="1" ht="12.75"/>
    <row r="349" s="17" customFormat="1" ht="12.75"/>
    <row r="350" s="17" customFormat="1" ht="12.75"/>
    <row r="351" s="17" customFormat="1" ht="12.75"/>
    <row r="352" s="17" customFormat="1" ht="12.75"/>
    <row r="353" s="17" customFormat="1" ht="12.75"/>
    <row r="354" s="17" customFormat="1" ht="12.75"/>
    <row r="355" s="17" customFormat="1" ht="12.75"/>
    <row r="356" s="17" customFormat="1" ht="12.75"/>
    <row r="357" s="17" customFormat="1" ht="12.75"/>
  </sheetData>
  <mergeCells count="51">
    <mergeCell ref="B1:F1"/>
    <mergeCell ref="A3:A4"/>
    <mergeCell ref="B3:B4"/>
    <mergeCell ref="C3:C4"/>
    <mergeCell ref="D3:F3"/>
    <mergeCell ref="A19:F19"/>
    <mergeCell ref="B21:F21"/>
    <mergeCell ref="A22:A23"/>
    <mergeCell ref="B22:B23"/>
    <mergeCell ref="C22:C23"/>
    <mergeCell ref="D22:F22"/>
    <mergeCell ref="B48:F48"/>
    <mergeCell ref="A49:A50"/>
    <mergeCell ref="B49:B50"/>
    <mergeCell ref="C49:C50"/>
    <mergeCell ref="D49:F49"/>
    <mergeCell ref="B79:F79"/>
    <mergeCell ref="A80:A81"/>
    <mergeCell ref="B80:B81"/>
    <mergeCell ref="C80:C81"/>
    <mergeCell ref="D80:F80"/>
    <mergeCell ref="B126:F126"/>
    <mergeCell ref="A127:A128"/>
    <mergeCell ref="B127:B128"/>
    <mergeCell ref="C127:C128"/>
    <mergeCell ref="D127:F127"/>
    <mergeCell ref="B168:F168"/>
    <mergeCell ref="A169:A170"/>
    <mergeCell ref="B169:B170"/>
    <mergeCell ref="C169:C170"/>
    <mergeCell ref="D169:F169"/>
    <mergeCell ref="B224:F224"/>
    <mergeCell ref="A225:A226"/>
    <mergeCell ref="B225:B226"/>
    <mergeCell ref="C225:C226"/>
    <mergeCell ref="D225:F225"/>
    <mergeCell ref="B255:F255"/>
    <mergeCell ref="A256:A257"/>
    <mergeCell ref="B256:B257"/>
    <mergeCell ref="C256:C257"/>
    <mergeCell ref="D256:F256"/>
    <mergeCell ref="B280:F280"/>
    <mergeCell ref="A281:A282"/>
    <mergeCell ref="B281:B282"/>
    <mergeCell ref="C281:C282"/>
    <mergeCell ref="D281:F281"/>
    <mergeCell ref="B313:F313"/>
    <mergeCell ref="A314:A315"/>
    <mergeCell ref="B314:B315"/>
    <mergeCell ref="C314:C315"/>
    <mergeCell ref="D314:F314"/>
  </mergeCells>
  <printOptions horizontalCentered="1"/>
  <pageMargins left="0" right="0" top="0.3937007874015748" bottom="0.3937007874015748" header="0" footer="0"/>
  <pageSetup horizontalDpi="300" verticalDpi="300" orientation="portrait" paperSize="9" r:id="rId1"/>
  <rowBreaks count="8" manualBreakCount="8">
    <brk id="20" max="255" man="1"/>
    <brk id="47" max="255" man="1"/>
    <brk id="78" max="255" man="1"/>
    <brk id="125" max="255" man="1"/>
    <brk id="167" max="255" man="1"/>
    <brk id="254" max="255" man="1"/>
    <brk id="279" max="255" man="1"/>
    <brk id="312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I286"/>
  <sheetViews>
    <sheetView workbookViewId="0" topLeftCell="A1">
      <selection activeCell="A1" sqref="A1:F235"/>
    </sheetView>
  </sheetViews>
  <sheetFormatPr defaultColWidth="9.140625" defaultRowHeight="12.75"/>
  <cols>
    <col min="1" max="1" width="24.28125" style="79" customWidth="1"/>
    <col min="2" max="2" width="9.7109375" style="79" customWidth="1"/>
    <col min="3" max="3" width="10.7109375" style="79" customWidth="1"/>
    <col min="4" max="4" width="10.28125" style="79" customWidth="1"/>
    <col min="5" max="5" width="10.421875" style="79" customWidth="1"/>
    <col min="6" max="6" width="10.7109375" style="106" customWidth="1"/>
    <col min="7" max="16384" width="9.140625" style="122" customWidth="1"/>
  </cols>
  <sheetData>
    <row r="1" spans="1:6" ht="59.25" customHeight="1">
      <c r="A1" s="1" t="s">
        <v>445</v>
      </c>
      <c r="B1" s="252" t="s">
        <v>344</v>
      </c>
      <c r="C1" s="252"/>
      <c r="D1" s="252"/>
      <c r="E1" s="252"/>
      <c r="F1" s="252"/>
    </row>
    <row r="2" spans="1:6" ht="12.75">
      <c r="A2" s="123"/>
      <c r="B2" s="123"/>
      <c r="C2" s="123"/>
      <c r="D2" s="123"/>
      <c r="E2" s="123"/>
      <c r="F2" s="124"/>
    </row>
    <row r="3" spans="1:6" ht="12.75">
      <c r="A3" s="253" t="s">
        <v>33</v>
      </c>
      <c r="B3" s="206" t="s">
        <v>15</v>
      </c>
      <c r="C3" s="206" t="s">
        <v>16</v>
      </c>
      <c r="D3" s="255" t="s">
        <v>17</v>
      </c>
      <c r="E3" s="255"/>
      <c r="F3" s="255"/>
    </row>
    <row r="4" spans="1:6" ht="37.5" customHeight="1">
      <c r="A4" s="253"/>
      <c r="B4" s="206"/>
      <c r="C4" s="206"/>
      <c r="D4" s="153" t="s">
        <v>18</v>
      </c>
      <c r="E4" s="153" t="s">
        <v>19</v>
      </c>
      <c r="F4" s="153" t="s">
        <v>20</v>
      </c>
    </row>
    <row r="5" spans="1:6" s="140" customFormat="1" ht="11.25">
      <c r="A5" s="142" t="s">
        <v>34</v>
      </c>
      <c r="B5" s="143">
        <v>10.647058823529411</v>
      </c>
      <c r="C5" s="143">
        <v>209.23529411764707</v>
      </c>
      <c r="D5" s="146">
        <v>0.3</v>
      </c>
      <c r="E5" s="148">
        <v>0.5</v>
      </c>
      <c r="F5" s="149">
        <v>2.3375</v>
      </c>
    </row>
    <row r="6" spans="1:6" s="140" customFormat="1" ht="11.25">
      <c r="A6" s="142" t="s">
        <v>35</v>
      </c>
      <c r="B6" s="143">
        <v>10.133333333333333</v>
      </c>
      <c r="C6" s="143">
        <v>197.86666666666667</v>
      </c>
      <c r="D6" s="146">
        <v>0</v>
      </c>
      <c r="E6" s="148">
        <v>1.5</v>
      </c>
      <c r="F6" s="149">
        <v>1.5</v>
      </c>
    </row>
    <row r="7" spans="1:6" s="140" customFormat="1" ht="11.25">
      <c r="A7" s="142" t="s">
        <v>36</v>
      </c>
      <c r="B7" s="143">
        <v>10.537037037037036</v>
      </c>
      <c r="C7" s="143">
        <v>207.7962962962963</v>
      </c>
      <c r="D7" s="146">
        <v>0.33</v>
      </c>
      <c r="E7" s="148">
        <v>2.09</v>
      </c>
      <c r="F7" s="149">
        <v>2.484375</v>
      </c>
    </row>
    <row r="8" spans="1:6" s="140" customFormat="1" ht="11.25">
      <c r="A8" s="142" t="s">
        <v>37</v>
      </c>
      <c r="B8" s="143">
        <v>10.414285714285715</v>
      </c>
      <c r="C8" s="143">
        <v>201.42857142857142</v>
      </c>
      <c r="D8" s="146">
        <v>0.5</v>
      </c>
      <c r="E8" s="148">
        <v>1.35</v>
      </c>
      <c r="F8" s="149">
        <v>2.308653846153845</v>
      </c>
    </row>
    <row r="9" spans="1:6" s="140" customFormat="1" ht="11.25">
      <c r="A9" s="142" t="s">
        <v>38</v>
      </c>
      <c r="B9" s="143">
        <v>10.806451612903226</v>
      </c>
      <c r="C9" s="143">
        <v>207.75806451612902</v>
      </c>
      <c r="D9" s="146">
        <v>0</v>
      </c>
      <c r="E9" s="148">
        <v>1.1125</v>
      </c>
      <c r="F9" s="149">
        <v>1.5625</v>
      </c>
    </row>
    <row r="10" spans="1:6" s="140" customFormat="1" ht="11.25">
      <c r="A10" s="142" t="s">
        <v>39</v>
      </c>
      <c r="B10" s="143">
        <v>10.625</v>
      </c>
      <c r="C10" s="143">
        <v>203.46875</v>
      </c>
      <c r="D10" s="146">
        <v>1</v>
      </c>
      <c r="E10" s="148">
        <v>1.3316666666666666</v>
      </c>
      <c r="F10" s="149">
        <v>2.3</v>
      </c>
    </row>
    <row r="11" spans="1:6" s="140" customFormat="1" ht="11.25">
      <c r="A11" s="142" t="s">
        <v>40</v>
      </c>
      <c r="B11" s="143">
        <v>10.962962962962964</v>
      </c>
      <c r="C11" s="143">
        <v>211.85185185185185</v>
      </c>
      <c r="D11" s="146">
        <v>0</v>
      </c>
      <c r="E11" s="148">
        <v>1.15</v>
      </c>
      <c r="F11" s="149">
        <v>1.4</v>
      </c>
    </row>
    <row r="12" spans="1:6" s="140" customFormat="1" ht="11.25">
      <c r="A12" s="142" t="s">
        <v>41</v>
      </c>
      <c r="B12" s="143">
        <v>10.285714285714286</v>
      </c>
      <c r="C12" s="143">
        <v>197.28571428571428</v>
      </c>
      <c r="D12" s="146">
        <v>0.3</v>
      </c>
      <c r="E12" s="148">
        <v>0</v>
      </c>
      <c r="F12" s="149">
        <v>3</v>
      </c>
    </row>
    <row r="13" spans="1:6" s="140" customFormat="1" ht="11.25">
      <c r="A13" s="142" t="s">
        <v>42</v>
      </c>
      <c r="B13" s="143">
        <v>11.08695652173913</v>
      </c>
      <c r="C13" s="143">
        <v>210.7391304347826</v>
      </c>
      <c r="D13" s="146">
        <v>0.26</v>
      </c>
      <c r="E13" s="148">
        <v>0</v>
      </c>
      <c r="F13" s="149">
        <v>1.45</v>
      </c>
    </row>
    <row r="14" spans="1:6" s="140" customFormat="1" ht="19.5" customHeight="1">
      <c r="A14" s="16" t="s">
        <v>43</v>
      </c>
      <c r="B14" s="144">
        <v>10.610977810167235</v>
      </c>
      <c r="C14" s="144">
        <v>205.27003773307322</v>
      </c>
      <c r="D14" s="147">
        <v>0.3766666666666667</v>
      </c>
      <c r="E14" s="147">
        <v>1.2905952380952381</v>
      </c>
      <c r="F14" s="147">
        <v>2.1714476495726496</v>
      </c>
    </row>
    <row r="15" spans="1:6" ht="12.75">
      <c r="A15" s="53"/>
      <c r="B15" s="126"/>
      <c r="C15" s="126"/>
      <c r="D15" s="127"/>
      <c r="E15" s="127"/>
      <c r="F15" s="127"/>
    </row>
    <row r="16" spans="1:6" ht="12.75">
      <c r="A16" s="131" t="s">
        <v>636</v>
      </c>
      <c r="B16" s="126"/>
      <c r="C16" s="126"/>
      <c r="D16" s="127"/>
      <c r="E16" s="127"/>
      <c r="F16" s="127"/>
    </row>
    <row r="17" spans="1:6" ht="21" customHeight="1">
      <c r="A17" s="234" t="s">
        <v>44</v>
      </c>
      <c r="B17" s="234"/>
      <c r="C17" s="234"/>
      <c r="D17" s="234"/>
      <c r="E17" s="234"/>
      <c r="F17" s="234"/>
    </row>
    <row r="18" spans="1:6" ht="15">
      <c r="A18" s="128"/>
      <c r="B18" s="106"/>
      <c r="C18" s="106"/>
      <c r="D18" s="3"/>
      <c r="E18" s="3"/>
      <c r="F18" s="3"/>
    </row>
    <row r="19" spans="1:6" s="157" customFormat="1" ht="65.25" customHeight="1">
      <c r="A19" s="16" t="s">
        <v>446</v>
      </c>
      <c r="B19" s="227" t="s">
        <v>345</v>
      </c>
      <c r="C19" s="227"/>
      <c r="D19" s="227"/>
      <c r="E19" s="227"/>
      <c r="F19" s="227"/>
    </row>
    <row r="20" spans="1:7" s="157" customFormat="1" ht="21.75" customHeight="1">
      <c r="A20" s="246" t="s">
        <v>45</v>
      </c>
      <c r="B20" s="248" t="s">
        <v>21</v>
      </c>
      <c r="C20" s="250" t="s">
        <v>22</v>
      </c>
      <c r="D20" s="251" t="s">
        <v>17</v>
      </c>
      <c r="E20" s="251"/>
      <c r="F20" s="251"/>
      <c r="G20" s="158"/>
    </row>
    <row r="21" spans="1:7" s="157" customFormat="1" ht="33.75" customHeight="1">
      <c r="A21" s="247"/>
      <c r="B21" s="249"/>
      <c r="C21" s="250"/>
      <c r="D21" s="129" t="s">
        <v>23</v>
      </c>
      <c r="E21" s="129" t="s">
        <v>24</v>
      </c>
      <c r="F21" s="129" t="s">
        <v>25</v>
      </c>
      <c r="G21" s="159"/>
    </row>
    <row r="22" spans="1:6" s="17" customFormat="1" ht="12.75">
      <c r="A22" s="99" t="s">
        <v>62</v>
      </c>
      <c r="B22" s="160">
        <v>11</v>
      </c>
      <c r="C22" s="174">
        <v>214</v>
      </c>
      <c r="D22" s="141">
        <v>0</v>
      </c>
      <c r="E22" s="141">
        <v>0</v>
      </c>
      <c r="F22" s="141">
        <v>2.15</v>
      </c>
    </row>
    <row r="23" spans="1:6" s="17" customFormat="1" ht="12.75">
      <c r="A23" s="99" t="s">
        <v>63</v>
      </c>
      <c r="B23" s="160">
        <v>11</v>
      </c>
      <c r="C23" s="161">
        <v>218</v>
      </c>
      <c r="D23" s="141">
        <v>0</v>
      </c>
      <c r="E23" s="141">
        <v>0.498</v>
      </c>
      <c r="F23" s="141">
        <v>0</v>
      </c>
    </row>
    <row r="24" spans="1:6" s="17" customFormat="1" ht="12.75">
      <c r="A24" s="99" t="s">
        <v>64</v>
      </c>
      <c r="B24" s="160">
        <v>10</v>
      </c>
      <c r="C24" s="161">
        <v>194</v>
      </c>
      <c r="D24" s="141">
        <v>0</v>
      </c>
      <c r="E24" s="141">
        <v>0</v>
      </c>
      <c r="F24" s="141">
        <v>0</v>
      </c>
    </row>
    <row r="25" spans="1:6" s="17" customFormat="1" ht="12.75">
      <c r="A25" s="99" t="s">
        <v>65</v>
      </c>
      <c r="B25" s="160">
        <v>11</v>
      </c>
      <c r="C25" s="161">
        <v>214</v>
      </c>
      <c r="D25" s="141">
        <v>0</v>
      </c>
      <c r="E25" s="141">
        <v>0</v>
      </c>
      <c r="F25" s="141">
        <v>2.3</v>
      </c>
    </row>
    <row r="26" spans="1:6" s="17" customFormat="1" ht="12.75">
      <c r="A26" s="99" t="s">
        <v>66</v>
      </c>
      <c r="B26" s="160">
        <v>11</v>
      </c>
      <c r="C26" s="161">
        <v>211</v>
      </c>
      <c r="D26" s="141">
        <v>0</v>
      </c>
      <c r="E26" s="141">
        <v>0</v>
      </c>
      <c r="F26" s="141">
        <v>0</v>
      </c>
    </row>
    <row r="27" spans="1:6" s="17" customFormat="1" ht="12.75">
      <c r="A27" s="99" t="s">
        <v>67</v>
      </c>
      <c r="B27" s="160">
        <v>11</v>
      </c>
      <c r="C27" s="161">
        <v>196</v>
      </c>
      <c r="D27" s="141">
        <v>0</v>
      </c>
      <c r="E27" s="141">
        <v>0</v>
      </c>
      <c r="F27" s="141">
        <v>0</v>
      </c>
    </row>
    <row r="28" spans="1:6" s="17" customFormat="1" ht="12.75">
      <c r="A28" s="99" t="s">
        <v>34</v>
      </c>
      <c r="B28" s="160">
        <v>10.375</v>
      </c>
      <c r="C28" s="161">
        <v>207.75</v>
      </c>
      <c r="D28" s="141">
        <v>0</v>
      </c>
      <c r="E28" s="141">
        <v>0</v>
      </c>
      <c r="F28" s="141">
        <v>2.3</v>
      </c>
    </row>
    <row r="29" spans="1:6" s="17" customFormat="1" ht="12.75">
      <c r="A29" s="99" t="s">
        <v>68</v>
      </c>
      <c r="B29" s="160">
        <v>11</v>
      </c>
      <c r="C29" s="161">
        <v>214</v>
      </c>
      <c r="D29" s="141">
        <v>0.3</v>
      </c>
      <c r="E29" s="141">
        <v>0</v>
      </c>
      <c r="F29" s="141">
        <v>0</v>
      </c>
    </row>
    <row r="30" spans="1:6" s="17" customFormat="1" ht="12.75">
      <c r="A30" s="99" t="s">
        <v>69</v>
      </c>
      <c r="B30" s="160">
        <v>11</v>
      </c>
      <c r="C30" s="161">
        <v>220</v>
      </c>
      <c r="D30" s="141">
        <v>0</v>
      </c>
      <c r="E30" s="141">
        <v>0</v>
      </c>
      <c r="F30" s="141">
        <v>3</v>
      </c>
    </row>
    <row r="31" spans="1:6" s="17" customFormat="1" ht="17.25" customHeight="1">
      <c r="A31" s="25" t="s">
        <v>70</v>
      </c>
      <c r="B31" s="162">
        <v>10.647058823529411</v>
      </c>
      <c r="C31" s="162">
        <v>209.23529411764707</v>
      </c>
      <c r="D31" s="165">
        <v>0.3</v>
      </c>
      <c r="E31" s="163">
        <v>0.5</v>
      </c>
      <c r="F31" s="163">
        <v>2.3375</v>
      </c>
    </row>
    <row r="32" spans="1:6" s="177" customFormat="1" ht="15">
      <c r="A32" s="175"/>
      <c r="B32" s="175"/>
      <c r="C32" s="175"/>
      <c r="D32" s="175"/>
      <c r="E32" s="175"/>
      <c r="F32" s="176"/>
    </row>
    <row r="33" spans="1:6" s="157" customFormat="1" ht="12.75">
      <c r="A33" s="15"/>
      <c r="B33" s="138"/>
      <c r="C33" s="138"/>
      <c r="D33" s="138"/>
      <c r="E33" s="138"/>
      <c r="F33" s="138"/>
    </row>
    <row r="34" spans="1:6" s="157" customFormat="1" ht="69.75" customHeight="1">
      <c r="A34" s="16" t="s">
        <v>447</v>
      </c>
      <c r="B34" s="227" t="s">
        <v>346</v>
      </c>
      <c r="C34" s="227"/>
      <c r="D34" s="227"/>
      <c r="E34" s="227"/>
      <c r="F34" s="227"/>
    </row>
    <row r="35" spans="1:7" s="157" customFormat="1" ht="21.75" customHeight="1">
      <c r="A35" s="246" t="s">
        <v>45</v>
      </c>
      <c r="B35" s="248" t="s">
        <v>21</v>
      </c>
      <c r="C35" s="250" t="s">
        <v>22</v>
      </c>
      <c r="D35" s="251" t="s">
        <v>17</v>
      </c>
      <c r="E35" s="251"/>
      <c r="F35" s="251"/>
      <c r="G35" s="158"/>
    </row>
    <row r="36" spans="1:7" s="157" customFormat="1" ht="33.75" customHeight="1">
      <c r="A36" s="247"/>
      <c r="B36" s="249"/>
      <c r="C36" s="250"/>
      <c r="D36" s="129" t="s">
        <v>23</v>
      </c>
      <c r="E36" s="129" t="s">
        <v>24</v>
      </c>
      <c r="F36" s="129" t="s">
        <v>25</v>
      </c>
      <c r="G36" s="159"/>
    </row>
    <row r="37" spans="1:6" s="17" customFormat="1" ht="12.75">
      <c r="A37" s="99" t="s">
        <v>105</v>
      </c>
      <c r="B37" s="160">
        <v>11</v>
      </c>
      <c r="C37" s="161">
        <v>220</v>
      </c>
      <c r="D37" s="141">
        <v>0</v>
      </c>
      <c r="E37" s="141">
        <v>1.3</v>
      </c>
      <c r="F37" s="141">
        <v>0</v>
      </c>
    </row>
    <row r="38" spans="1:6" s="17" customFormat="1" ht="12.75">
      <c r="A38" s="99" t="s">
        <v>104</v>
      </c>
      <c r="B38" s="160">
        <v>11</v>
      </c>
      <c r="C38" s="161">
        <v>210</v>
      </c>
      <c r="D38" s="141">
        <v>0</v>
      </c>
      <c r="E38" s="141">
        <v>2</v>
      </c>
      <c r="F38" s="141">
        <v>0</v>
      </c>
    </row>
    <row r="39" spans="1:6" s="17" customFormat="1" ht="12.75">
      <c r="A39" s="99" t="s">
        <v>103</v>
      </c>
      <c r="B39" s="160">
        <v>11</v>
      </c>
      <c r="C39" s="161">
        <v>205</v>
      </c>
      <c r="D39" s="141">
        <v>0</v>
      </c>
      <c r="E39" s="141">
        <v>2.3</v>
      </c>
      <c r="F39" s="141">
        <v>0</v>
      </c>
    </row>
    <row r="40" spans="1:6" s="17" customFormat="1" ht="12.75">
      <c r="A40" s="99" t="s">
        <v>102</v>
      </c>
      <c r="B40" s="160">
        <v>11</v>
      </c>
      <c r="C40" s="161">
        <v>221</v>
      </c>
      <c r="D40" s="141">
        <v>0</v>
      </c>
      <c r="E40" s="141">
        <v>2.3</v>
      </c>
      <c r="F40" s="141">
        <v>0</v>
      </c>
    </row>
    <row r="41" spans="1:6" s="17" customFormat="1" ht="12.75">
      <c r="A41" s="99" t="s">
        <v>101</v>
      </c>
      <c r="B41" s="160">
        <v>10</v>
      </c>
      <c r="C41" s="161">
        <v>197</v>
      </c>
      <c r="D41" s="141">
        <v>0</v>
      </c>
      <c r="E41" s="141">
        <v>2</v>
      </c>
      <c r="F41" s="141">
        <v>0</v>
      </c>
    </row>
    <row r="42" spans="1:6" s="17" customFormat="1" ht="12.75">
      <c r="A42" s="99" t="s">
        <v>100</v>
      </c>
      <c r="B42" s="160">
        <v>11</v>
      </c>
      <c r="C42" s="161">
        <v>207</v>
      </c>
      <c r="D42" s="141">
        <v>0</v>
      </c>
      <c r="E42" s="141">
        <v>1</v>
      </c>
      <c r="F42" s="141">
        <v>0</v>
      </c>
    </row>
    <row r="43" spans="1:6" s="17" customFormat="1" ht="12.75">
      <c r="A43" s="99" t="s">
        <v>99</v>
      </c>
      <c r="B43" s="160">
        <v>10</v>
      </c>
      <c r="C43" s="161">
        <v>210</v>
      </c>
      <c r="D43" s="141">
        <v>0</v>
      </c>
      <c r="E43" s="141">
        <v>0</v>
      </c>
      <c r="F43" s="141">
        <v>0</v>
      </c>
    </row>
    <row r="44" spans="1:6" s="17" customFormat="1" ht="12.75">
      <c r="A44" s="99" t="s">
        <v>98</v>
      </c>
      <c r="B44" s="160">
        <v>10</v>
      </c>
      <c r="C44" s="161">
        <v>194</v>
      </c>
      <c r="D44" s="141">
        <v>0</v>
      </c>
      <c r="E44" s="141">
        <v>2</v>
      </c>
      <c r="F44" s="141">
        <v>0</v>
      </c>
    </row>
    <row r="45" spans="1:6" s="17" customFormat="1" ht="12.75">
      <c r="A45" s="99" t="s">
        <v>97</v>
      </c>
      <c r="B45" s="160">
        <v>10</v>
      </c>
      <c r="C45" s="161">
        <v>187</v>
      </c>
      <c r="D45" s="141">
        <v>0</v>
      </c>
      <c r="E45" s="141">
        <v>0</v>
      </c>
      <c r="F45" s="141">
        <v>1.1</v>
      </c>
    </row>
    <row r="46" spans="1:6" s="17" customFormat="1" ht="12.75">
      <c r="A46" s="99" t="s">
        <v>96</v>
      </c>
      <c r="B46" s="160">
        <v>10</v>
      </c>
      <c r="C46" s="161">
        <v>191</v>
      </c>
      <c r="D46" s="141">
        <v>0</v>
      </c>
      <c r="E46" s="141">
        <v>0.3</v>
      </c>
      <c r="F46" s="141">
        <v>0</v>
      </c>
    </row>
    <row r="47" spans="1:6" s="17" customFormat="1" ht="12.75">
      <c r="A47" s="99" t="s">
        <v>35</v>
      </c>
      <c r="B47" s="160">
        <v>10</v>
      </c>
      <c r="C47" s="161">
        <v>197</v>
      </c>
      <c r="D47" s="141">
        <v>0</v>
      </c>
      <c r="E47" s="141">
        <v>0</v>
      </c>
      <c r="F47" s="141">
        <v>0</v>
      </c>
    </row>
    <row r="48" spans="1:6" s="17" customFormat="1" ht="12.75">
      <c r="A48" s="99" t="s">
        <v>95</v>
      </c>
      <c r="B48" s="160">
        <v>11</v>
      </c>
      <c r="C48" s="161">
        <v>209</v>
      </c>
      <c r="D48" s="141">
        <v>0</v>
      </c>
      <c r="E48" s="141">
        <v>0</v>
      </c>
      <c r="F48" s="141">
        <v>0</v>
      </c>
    </row>
    <row r="49" spans="1:6" s="17" customFormat="1" ht="12.75">
      <c r="A49" s="99" t="s">
        <v>94</v>
      </c>
      <c r="B49" s="160">
        <v>10</v>
      </c>
      <c r="C49" s="161">
        <v>197</v>
      </c>
      <c r="D49" s="141">
        <v>0</v>
      </c>
      <c r="E49" s="141">
        <v>2.3</v>
      </c>
      <c r="F49" s="141">
        <v>0</v>
      </c>
    </row>
    <row r="50" spans="1:6" s="17" customFormat="1" ht="12.75">
      <c r="A50" s="99" t="s">
        <v>93</v>
      </c>
      <c r="B50" s="160">
        <v>6</v>
      </c>
      <c r="C50" s="161">
        <v>115</v>
      </c>
      <c r="D50" s="141">
        <v>0</v>
      </c>
      <c r="E50" s="141">
        <v>0</v>
      </c>
      <c r="F50" s="141">
        <v>0</v>
      </c>
    </row>
    <row r="51" spans="1:6" s="17" customFormat="1" ht="12.75">
      <c r="A51" s="99" t="s">
        <v>92</v>
      </c>
      <c r="B51" s="160">
        <v>11</v>
      </c>
      <c r="C51" s="161">
        <v>212</v>
      </c>
      <c r="D51" s="141">
        <v>0</v>
      </c>
      <c r="E51" s="141">
        <v>0</v>
      </c>
      <c r="F51" s="141">
        <v>2.3</v>
      </c>
    </row>
    <row r="52" spans="1:6" s="17" customFormat="1" ht="17.25" customHeight="1">
      <c r="A52" s="25" t="s">
        <v>572</v>
      </c>
      <c r="B52" s="162">
        <v>10.133333333333333</v>
      </c>
      <c r="C52" s="162">
        <v>197.86666666666667</v>
      </c>
      <c r="D52" s="165">
        <v>0</v>
      </c>
      <c r="E52" s="163">
        <v>1.5</v>
      </c>
      <c r="F52" s="163">
        <v>1.5</v>
      </c>
    </row>
    <row r="53" spans="1:6" s="157" customFormat="1" ht="12.75">
      <c r="A53" s="136"/>
      <c r="B53" s="136"/>
      <c r="C53" s="136"/>
      <c r="D53" s="136"/>
      <c r="E53" s="136"/>
      <c r="F53" s="137"/>
    </row>
    <row r="54" spans="1:6" s="157" customFormat="1" ht="12.75">
      <c r="A54" s="15"/>
      <c r="B54" s="138"/>
      <c r="C54" s="138"/>
      <c r="D54" s="138"/>
      <c r="E54" s="138"/>
      <c r="F54" s="138"/>
    </row>
    <row r="55" spans="1:6" s="157" customFormat="1" ht="67.5" customHeight="1">
      <c r="A55" s="16" t="s">
        <v>448</v>
      </c>
      <c r="B55" s="227" t="s">
        <v>347</v>
      </c>
      <c r="C55" s="227"/>
      <c r="D55" s="227"/>
      <c r="E55" s="227"/>
      <c r="F55" s="227"/>
    </row>
    <row r="56" spans="1:7" s="18" customFormat="1" ht="21.75" customHeight="1">
      <c r="A56" s="246" t="s">
        <v>45</v>
      </c>
      <c r="B56" s="248" t="s">
        <v>21</v>
      </c>
      <c r="C56" s="250" t="s">
        <v>22</v>
      </c>
      <c r="D56" s="251" t="s">
        <v>17</v>
      </c>
      <c r="E56" s="251"/>
      <c r="F56" s="251"/>
      <c r="G56" s="158"/>
    </row>
    <row r="57" spans="1:7" s="18" customFormat="1" ht="33.75" customHeight="1">
      <c r="A57" s="247"/>
      <c r="B57" s="249"/>
      <c r="C57" s="250"/>
      <c r="D57" s="129" t="s">
        <v>23</v>
      </c>
      <c r="E57" s="129" t="s">
        <v>24</v>
      </c>
      <c r="F57" s="129" t="s">
        <v>25</v>
      </c>
      <c r="G57" s="159"/>
    </row>
    <row r="58" spans="1:6" s="17" customFormat="1" ht="12.75">
      <c r="A58" s="99" t="s">
        <v>152</v>
      </c>
      <c r="B58" s="160">
        <v>10</v>
      </c>
      <c r="C58" s="161">
        <v>203</v>
      </c>
      <c r="D58" s="141">
        <v>0.5</v>
      </c>
      <c r="E58" s="141">
        <v>0</v>
      </c>
      <c r="F58" s="141">
        <v>0</v>
      </c>
    </row>
    <row r="59" spans="1:6" s="17" customFormat="1" ht="12.75">
      <c r="A59" s="99" t="s">
        <v>151</v>
      </c>
      <c r="B59" s="160">
        <v>11</v>
      </c>
      <c r="C59" s="161">
        <v>205</v>
      </c>
      <c r="D59" s="141">
        <v>0.3</v>
      </c>
      <c r="E59" s="141">
        <v>0</v>
      </c>
      <c r="F59" s="141">
        <v>0</v>
      </c>
    </row>
    <row r="60" spans="1:6" s="17" customFormat="1" ht="12.75">
      <c r="A60" s="99" t="s">
        <v>150</v>
      </c>
      <c r="B60" s="160">
        <v>11</v>
      </c>
      <c r="C60" s="161">
        <v>211</v>
      </c>
      <c r="D60" s="141">
        <v>0.3</v>
      </c>
      <c r="E60" s="141">
        <v>0</v>
      </c>
      <c r="F60" s="141">
        <v>0</v>
      </c>
    </row>
    <row r="61" spans="1:6" s="17" customFormat="1" ht="12.75">
      <c r="A61" s="99" t="s">
        <v>149</v>
      </c>
      <c r="B61" s="160">
        <v>11</v>
      </c>
      <c r="C61" s="161">
        <v>205</v>
      </c>
      <c r="D61" s="141">
        <v>0.3</v>
      </c>
      <c r="E61" s="141">
        <v>0</v>
      </c>
      <c r="F61" s="141">
        <v>0</v>
      </c>
    </row>
    <row r="62" spans="1:6" s="17" customFormat="1" ht="12.75">
      <c r="A62" s="99" t="s">
        <v>148</v>
      </c>
      <c r="B62" s="160">
        <v>11</v>
      </c>
      <c r="C62" s="161">
        <v>334</v>
      </c>
      <c r="D62" s="141">
        <v>0</v>
      </c>
      <c r="E62" s="141">
        <v>0</v>
      </c>
      <c r="F62" s="141">
        <v>2.5</v>
      </c>
    </row>
    <row r="63" spans="1:6" s="17" customFormat="1" ht="12.75">
      <c r="A63" s="99" t="s">
        <v>147</v>
      </c>
      <c r="B63" s="160">
        <v>11</v>
      </c>
      <c r="C63" s="161">
        <v>219</v>
      </c>
      <c r="D63" s="141">
        <v>0</v>
      </c>
      <c r="E63" s="141">
        <v>0</v>
      </c>
      <c r="F63" s="141">
        <v>1.4</v>
      </c>
    </row>
    <row r="64" spans="1:6" s="17" customFormat="1" ht="12.75">
      <c r="A64" s="99" t="s">
        <v>146</v>
      </c>
      <c r="B64" s="160">
        <v>10</v>
      </c>
      <c r="C64" s="161">
        <v>195</v>
      </c>
      <c r="D64" s="141">
        <v>0</v>
      </c>
      <c r="E64" s="141">
        <v>2</v>
      </c>
      <c r="F64" s="141">
        <v>0</v>
      </c>
    </row>
    <row r="65" spans="1:6" s="17" customFormat="1" ht="12.75">
      <c r="A65" s="99" t="s">
        <v>145</v>
      </c>
      <c r="B65" s="160">
        <v>10.5</v>
      </c>
      <c r="C65" s="161">
        <v>208</v>
      </c>
      <c r="D65" s="141">
        <v>0</v>
      </c>
      <c r="E65" s="141">
        <v>0</v>
      </c>
      <c r="F65" s="141">
        <v>3</v>
      </c>
    </row>
    <row r="66" spans="1:6" s="17" customFormat="1" ht="12.75">
      <c r="A66" s="99" t="s">
        <v>144</v>
      </c>
      <c r="B66" s="160">
        <v>11</v>
      </c>
      <c r="C66" s="161">
        <v>208</v>
      </c>
      <c r="D66" s="141">
        <v>0</v>
      </c>
      <c r="E66" s="141">
        <v>0</v>
      </c>
      <c r="F66" s="141">
        <v>3</v>
      </c>
    </row>
    <row r="67" spans="1:6" s="17" customFormat="1" ht="12.75">
      <c r="A67" s="99" t="s">
        <v>143</v>
      </c>
      <c r="B67" s="160">
        <v>10</v>
      </c>
      <c r="C67" s="161">
        <v>182</v>
      </c>
      <c r="D67" s="141">
        <v>0</v>
      </c>
      <c r="E67" s="141">
        <v>0</v>
      </c>
      <c r="F67" s="141">
        <v>0</v>
      </c>
    </row>
    <row r="68" spans="1:6" s="17" customFormat="1" ht="12.75">
      <c r="A68" s="99" t="s">
        <v>142</v>
      </c>
      <c r="B68" s="160">
        <v>11</v>
      </c>
      <c r="C68" s="161">
        <v>219</v>
      </c>
      <c r="D68" s="141">
        <v>0</v>
      </c>
      <c r="E68" s="141">
        <v>2</v>
      </c>
      <c r="F68" s="141">
        <v>0</v>
      </c>
    </row>
    <row r="69" spans="1:6" s="17" customFormat="1" ht="12.75">
      <c r="A69" s="99" t="s">
        <v>141</v>
      </c>
      <c r="B69" s="160">
        <v>11</v>
      </c>
      <c r="C69" s="161">
        <v>204</v>
      </c>
      <c r="D69" s="141">
        <v>0</v>
      </c>
      <c r="E69" s="141">
        <v>0</v>
      </c>
      <c r="F69" s="141">
        <v>2.55</v>
      </c>
    </row>
    <row r="70" spans="1:6" s="17" customFormat="1" ht="12.75">
      <c r="A70" s="99" t="s">
        <v>140</v>
      </c>
      <c r="B70" s="160">
        <v>10.666666666666666</v>
      </c>
      <c r="C70" s="161">
        <v>213.33333333333334</v>
      </c>
      <c r="D70" s="141">
        <v>0</v>
      </c>
      <c r="E70" s="141">
        <v>0</v>
      </c>
      <c r="F70" s="141">
        <v>2.3</v>
      </c>
    </row>
    <row r="71" spans="1:6" s="17" customFormat="1" ht="12.75">
      <c r="A71" s="99" t="s">
        <v>139</v>
      </c>
      <c r="B71" s="160">
        <v>10</v>
      </c>
      <c r="C71" s="161">
        <v>221</v>
      </c>
      <c r="D71" s="141">
        <v>0</v>
      </c>
      <c r="E71" s="141">
        <v>0</v>
      </c>
      <c r="F71" s="141">
        <v>3</v>
      </c>
    </row>
    <row r="72" spans="1:6" s="17" customFormat="1" ht="12.75">
      <c r="A72" s="99" t="s">
        <v>138</v>
      </c>
      <c r="B72" s="160">
        <v>11</v>
      </c>
      <c r="C72" s="161">
        <v>215</v>
      </c>
      <c r="D72" s="141">
        <v>0</v>
      </c>
      <c r="E72" s="141">
        <v>0</v>
      </c>
      <c r="F72" s="141">
        <v>2.3</v>
      </c>
    </row>
    <row r="73" spans="1:6" s="17" customFormat="1" ht="12.75">
      <c r="A73" s="99" t="s">
        <v>137</v>
      </c>
      <c r="B73" s="160">
        <v>11</v>
      </c>
      <c r="C73" s="161">
        <v>215</v>
      </c>
      <c r="D73" s="141">
        <v>0.3</v>
      </c>
      <c r="E73" s="141">
        <v>0</v>
      </c>
      <c r="F73" s="141">
        <v>3</v>
      </c>
    </row>
    <row r="74" spans="1:6" s="17" customFormat="1" ht="12.75">
      <c r="A74" s="99" t="s">
        <v>136</v>
      </c>
      <c r="B74" s="160">
        <v>11</v>
      </c>
      <c r="C74" s="161">
        <v>220</v>
      </c>
      <c r="D74" s="141">
        <v>0</v>
      </c>
      <c r="E74" s="141">
        <v>0</v>
      </c>
      <c r="F74" s="141">
        <v>3</v>
      </c>
    </row>
    <row r="75" spans="1:6" s="17" customFormat="1" ht="12.75">
      <c r="A75" s="99" t="s">
        <v>135</v>
      </c>
      <c r="B75" s="160">
        <v>11</v>
      </c>
      <c r="C75" s="161">
        <v>227</v>
      </c>
      <c r="D75" s="141">
        <v>0</v>
      </c>
      <c r="E75" s="141">
        <v>0</v>
      </c>
      <c r="F75" s="141">
        <v>2.3</v>
      </c>
    </row>
    <row r="76" spans="1:6" s="17" customFormat="1" ht="12.75">
      <c r="A76" s="99" t="s">
        <v>134</v>
      </c>
      <c r="B76" s="160">
        <v>11</v>
      </c>
      <c r="C76" s="161">
        <v>208</v>
      </c>
      <c r="D76" s="141">
        <v>0</v>
      </c>
      <c r="E76" s="141">
        <v>2</v>
      </c>
      <c r="F76" s="141">
        <v>0</v>
      </c>
    </row>
    <row r="77" spans="1:6" s="17" customFormat="1" ht="12.75">
      <c r="A77" s="99" t="s">
        <v>133</v>
      </c>
      <c r="B77" s="160">
        <v>11</v>
      </c>
      <c r="C77" s="161">
        <v>213</v>
      </c>
      <c r="D77" s="141">
        <v>0</v>
      </c>
      <c r="E77" s="141">
        <v>0</v>
      </c>
      <c r="F77" s="141">
        <v>3</v>
      </c>
    </row>
    <row r="78" spans="1:6" s="17" customFormat="1" ht="12.75">
      <c r="A78" s="99" t="s">
        <v>132</v>
      </c>
      <c r="B78" s="160">
        <v>11</v>
      </c>
      <c r="C78" s="161">
        <v>195</v>
      </c>
      <c r="D78" s="141">
        <v>0.3</v>
      </c>
      <c r="E78" s="141">
        <v>0</v>
      </c>
      <c r="F78" s="141">
        <v>0</v>
      </c>
    </row>
    <row r="79" spans="1:6" s="17" customFormat="1" ht="12.75">
      <c r="A79" s="99" t="s">
        <v>131</v>
      </c>
      <c r="B79" s="160">
        <v>10</v>
      </c>
      <c r="C79" s="161">
        <v>195</v>
      </c>
      <c r="D79" s="141">
        <v>0</v>
      </c>
      <c r="E79" s="141">
        <v>0</v>
      </c>
      <c r="F79" s="141">
        <v>3</v>
      </c>
    </row>
    <row r="80" spans="1:6" s="17" customFormat="1" ht="12.75">
      <c r="A80" s="99" t="s">
        <v>130</v>
      </c>
      <c r="B80" s="160">
        <v>11</v>
      </c>
      <c r="C80" s="161">
        <v>210</v>
      </c>
      <c r="D80" s="141">
        <v>0</v>
      </c>
      <c r="E80" s="141">
        <v>0</v>
      </c>
      <c r="F80" s="141">
        <v>3</v>
      </c>
    </row>
    <row r="81" spans="1:6" s="17" customFormat="1" ht="12.75">
      <c r="A81" s="99" t="s">
        <v>129</v>
      </c>
      <c r="B81" s="160">
        <v>10</v>
      </c>
      <c r="C81" s="161">
        <v>196</v>
      </c>
      <c r="D81" s="141">
        <v>0</v>
      </c>
      <c r="E81" s="141">
        <v>2.45</v>
      </c>
      <c r="F81" s="141">
        <v>0</v>
      </c>
    </row>
    <row r="82" spans="1:6" s="17" customFormat="1" ht="12.75">
      <c r="A82" s="99" t="s">
        <v>128</v>
      </c>
      <c r="B82" s="160">
        <v>11</v>
      </c>
      <c r="C82" s="161">
        <v>217</v>
      </c>
      <c r="D82" s="141">
        <v>0</v>
      </c>
      <c r="E82" s="141">
        <v>0</v>
      </c>
      <c r="F82" s="141">
        <v>3</v>
      </c>
    </row>
    <row r="83" spans="1:6" s="17" customFormat="1" ht="12.75">
      <c r="A83" s="99" t="s">
        <v>127</v>
      </c>
      <c r="B83" s="160">
        <v>11</v>
      </c>
      <c r="C83" s="161">
        <v>208</v>
      </c>
      <c r="D83" s="141">
        <v>0</v>
      </c>
      <c r="E83" s="141">
        <v>2</v>
      </c>
      <c r="F83" s="141">
        <v>0</v>
      </c>
    </row>
    <row r="84" spans="1:6" s="17" customFormat="1" ht="12.75">
      <c r="A84" s="99" t="s">
        <v>126</v>
      </c>
      <c r="B84" s="160">
        <v>10</v>
      </c>
      <c r="C84" s="161">
        <v>197</v>
      </c>
      <c r="D84" s="141">
        <v>0</v>
      </c>
      <c r="E84" s="141">
        <v>0</v>
      </c>
      <c r="F84" s="141">
        <v>3</v>
      </c>
    </row>
    <row r="85" spans="1:6" s="17" customFormat="1" ht="25.5" customHeight="1">
      <c r="A85" s="25" t="s">
        <v>168</v>
      </c>
      <c r="B85" s="162">
        <v>10.537037037037036</v>
      </c>
      <c r="C85" s="162">
        <v>207.7962962962963</v>
      </c>
      <c r="D85" s="165">
        <v>0.33333333333333337</v>
      </c>
      <c r="E85" s="163">
        <v>2.09</v>
      </c>
      <c r="F85" s="163">
        <v>2.484375</v>
      </c>
    </row>
    <row r="86" spans="1:6" s="157" customFormat="1" ht="12.75">
      <c r="A86" s="15"/>
      <c r="B86" s="138"/>
      <c r="C86" s="138"/>
      <c r="D86" s="138"/>
      <c r="E86" s="138"/>
      <c r="F86" s="138"/>
    </row>
    <row r="87" spans="1:6" s="157" customFormat="1" ht="12.75">
      <c r="A87" s="15"/>
      <c r="B87" s="138"/>
      <c r="C87" s="138"/>
      <c r="D87" s="138"/>
      <c r="E87" s="138"/>
      <c r="F87" s="138"/>
    </row>
    <row r="88" spans="1:6" s="157" customFormat="1" ht="63.75" customHeight="1">
      <c r="A88" s="16" t="s">
        <v>449</v>
      </c>
      <c r="B88" s="227" t="s">
        <v>348</v>
      </c>
      <c r="C88" s="227"/>
      <c r="D88" s="227"/>
      <c r="E88" s="227"/>
      <c r="F88" s="227"/>
    </row>
    <row r="89" spans="1:7" s="157" customFormat="1" ht="21.75" customHeight="1">
      <c r="A89" s="246" t="s">
        <v>45</v>
      </c>
      <c r="B89" s="248" t="s">
        <v>21</v>
      </c>
      <c r="C89" s="250" t="s">
        <v>22</v>
      </c>
      <c r="D89" s="251" t="s">
        <v>17</v>
      </c>
      <c r="E89" s="251"/>
      <c r="F89" s="251"/>
      <c r="G89" s="158"/>
    </row>
    <row r="90" spans="1:7" s="157" customFormat="1" ht="33.75" customHeight="1">
      <c r="A90" s="247"/>
      <c r="B90" s="249"/>
      <c r="C90" s="250"/>
      <c r="D90" s="129" t="s">
        <v>23</v>
      </c>
      <c r="E90" s="129" t="s">
        <v>24</v>
      </c>
      <c r="F90" s="129" t="s">
        <v>25</v>
      </c>
      <c r="G90" s="159"/>
    </row>
    <row r="91" spans="1:6" s="17" customFormat="1" ht="12.75">
      <c r="A91" s="99" t="s">
        <v>206</v>
      </c>
      <c r="B91" s="160">
        <v>10.5</v>
      </c>
      <c r="C91" s="161">
        <v>208</v>
      </c>
      <c r="D91" s="141">
        <v>0</v>
      </c>
      <c r="E91" s="141">
        <v>0</v>
      </c>
      <c r="F91" s="141">
        <v>2.3</v>
      </c>
    </row>
    <row r="92" spans="1:6" s="17" customFormat="1" ht="12.75">
      <c r="A92" s="99" t="s">
        <v>205</v>
      </c>
      <c r="B92" s="160">
        <v>10.5</v>
      </c>
      <c r="C92" s="161">
        <v>206.5</v>
      </c>
      <c r="D92" s="141">
        <v>1.3</v>
      </c>
      <c r="E92" s="141">
        <v>0</v>
      </c>
      <c r="F92" s="141">
        <v>2.5</v>
      </c>
    </row>
    <row r="93" spans="1:6" s="17" customFormat="1" ht="12.75">
      <c r="A93" s="99" t="s">
        <v>204</v>
      </c>
      <c r="B93" s="160">
        <v>10.5</v>
      </c>
      <c r="C93" s="161">
        <v>206.5</v>
      </c>
      <c r="D93" s="141">
        <v>1.3</v>
      </c>
      <c r="E93" s="141">
        <v>0</v>
      </c>
      <c r="F93" s="141">
        <v>2.5</v>
      </c>
    </row>
    <row r="94" spans="1:6" s="17" customFormat="1" ht="12.75">
      <c r="A94" s="99" t="s">
        <v>203</v>
      </c>
      <c r="B94" s="160">
        <v>10.2</v>
      </c>
      <c r="C94" s="161">
        <v>193.8</v>
      </c>
      <c r="D94" s="141">
        <v>0</v>
      </c>
      <c r="E94" s="141">
        <v>0</v>
      </c>
      <c r="F94" s="141">
        <v>2</v>
      </c>
    </row>
    <row r="95" spans="1:6" s="17" customFormat="1" ht="12.75">
      <c r="A95" s="99" t="s">
        <v>202</v>
      </c>
      <c r="B95" s="160">
        <v>10.333333333333334</v>
      </c>
      <c r="C95" s="161">
        <v>196.33333333333334</v>
      </c>
      <c r="D95" s="141">
        <v>0.3</v>
      </c>
      <c r="E95" s="141">
        <v>0</v>
      </c>
      <c r="F95" s="141">
        <v>0</v>
      </c>
    </row>
    <row r="96" spans="1:6" s="17" customFormat="1" ht="12.75">
      <c r="A96" s="99" t="s">
        <v>201</v>
      </c>
      <c r="B96" s="160">
        <v>11</v>
      </c>
      <c r="C96" s="161">
        <v>209</v>
      </c>
      <c r="D96" s="141">
        <v>0</v>
      </c>
      <c r="E96" s="141">
        <v>0</v>
      </c>
      <c r="F96" s="141">
        <v>2.15</v>
      </c>
    </row>
    <row r="97" spans="1:6" s="17" customFormat="1" ht="12.75">
      <c r="A97" s="99" t="s">
        <v>200</v>
      </c>
      <c r="B97" s="160">
        <v>11</v>
      </c>
      <c r="C97" s="161">
        <v>208</v>
      </c>
      <c r="D97" s="141">
        <v>0</v>
      </c>
      <c r="E97" s="141">
        <v>0</v>
      </c>
      <c r="F97" s="141">
        <v>2</v>
      </c>
    </row>
    <row r="98" spans="1:6" s="17" customFormat="1" ht="12.75">
      <c r="A98" s="99" t="s">
        <v>199</v>
      </c>
      <c r="B98" s="160">
        <v>11</v>
      </c>
      <c r="C98" s="161">
        <v>187</v>
      </c>
      <c r="D98" s="141">
        <v>0</v>
      </c>
      <c r="E98" s="141">
        <v>0</v>
      </c>
      <c r="F98" s="141">
        <v>3</v>
      </c>
    </row>
    <row r="99" spans="1:6" s="17" customFormat="1" ht="12.75">
      <c r="A99" s="99" t="s">
        <v>198</v>
      </c>
      <c r="B99" s="160">
        <v>11</v>
      </c>
      <c r="C99" s="161">
        <v>214</v>
      </c>
      <c r="D99" s="141">
        <v>0</v>
      </c>
      <c r="E99" s="141">
        <v>0</v>
      </c>
      <c r="F99" s="141">
        <v>1.45</v>
      </c>
    </row>
    <row r="100" spans="1:6" s="17" customFormat="1" ht="12.75">
      <c r="A100" s="99" t="s">
        <v>197</v>
      </c>
      <c r="B100" s="160">
        <v>10</v>
      </c>
      <c r="C100" s="161">
        <v>197</v>
      </c>
      <c r="D100" s="141">
        <v>0</v>
      </c>
      <c r="E100" s="141">
        <v>0</v>
      </c>
      <c r="F100" s="141">
        <v>2.3</v>
      </c>
    </row>
    <row r="101" spans="1:6" s="17" customFormat="1" ht="12.75">
      <c r="A101" s="99" t="s">
        <v>196</v>
      </c>
      <c r="B101" s="160">
        <v>12</v>
      </c>
      <c r="C101" s="161">
        <v>222</v>
      </c>
      <c r="D101" s="141">
        <v>0</v>
      </c>
      <c r="E101" s="141">
        <v>0</v>
      </c>
      <c r="F101" s="141">
        <v>3.5</v>
      </c>
    </row>
    <row r="102" spans="1:6" s="17" customFormat="1" ht="12.75">
      <c r="A102" s="99" t="s">
        <v>195</v>
      </c>
      <c r="B102" s="160">
        <v>10</v>
      </c>
      <c r="C102" s="161">
        <v>197</v>
      </c>
      <c r="D102" s="141">
        <v>0.15</v>
      </c>
      <c r="E102" s="141">
        <v>0</v>
      </c>
      <c r="F102" s="141">
        <v>0</v>
      </c>
    </row>
    <row r="103" spans="1:6" s="17" customFormat="1" ht="12.75">
      <c r="A103" s="99" t="s">
        <v>194</v>
      </c>
      <c r="B103" s="160">
        <v>10</v>
      </c>
      <c r="C103" s="161">
        <v>198</v>
      </c>
      <c r="D103" s="141">
        <v>0</v>
      </c>
      <c r="E103" s="141">
        <v>0</v>
      </c>
      <c r="F103" s="141">
        <v>2.5</v>
      </c>
    </row>
    <row r="104" spans="1:6" s="17" customFormat="1" ht="12.75">
      <c r="A104" s="99" t="s">
        <v>193</v>
      </c>
      <c r="B104" s="160">
        <v>11</v>
      </c>
      <c r="C104" s="161">
        <v>219</v>
      </c>
      <c r="D104" s="141">
        <v>0</v>
      </c>
      <c r="E104" s="141">
        <v>1.3</v>
      </c>
      <c r="F104" s="141">
        <v>0</v>
      </c>
    </row>
    <row r="105" spans="1:6" s="17" customFormat="1" ht="12.75">
      <c r="A105" s="99" t="s">
        <v>192</v>
      </c>
      <c r="B105" s="160">
        <v>11</v>
      </c>
      <c r="C105" s="161">
        <v>220</v>
      </c>
      <c r="D105" s="141">
        <v>0</v>
      </c>
      <c r="E105" s="141">
        <v>0</v>
      </c>
      <c r="F105" s="141">
        <v>2</v>
      </c>
    </row>
    <row r="106" spans="1:6" s="17" customFormat="1" ht="12.75">
      <c r="A106" s="99" t="s">
        <v>37</v>
      </c>
      <c r="B106" s="160">
        <v>10</v>
      </c>
      <c r="C106" s="161">
        <v>196</v>
      </c>
      <c r="D106" s="141">
        <v>1</v>
      </c>
      <c r="E106" s="141">
        <v>0</v>
      </c>
      <c r="F106" s="141">
        <v>2.173076923076923</v>
      </c>
    </row>
    <row r="107" spans="1:6" s="17" customFormat="1" ht="12.75">
      <c r="A107" s="99" t="s">
        <v>191</v>
      </c>
      <c r="B107" s="160">
        <v>11</v>
      </c>
      <c r="C107" s="161">
        <v>204</v>
      </c>
      <c r="D107" s="141">
        <v>0</v>
      </c>
      <c r="E107" s="141">
        <v>1.3</v>
      </c>
      <c r="F107" s="141">
        <v>0</v>
      </c>
    </row>
    <row r="108" spans="1:6" s="17" customFormat="1" ht="12.75">
      <c r="A108" s="99" t="s">
        <v>190</v>
      </c>
      <c r="B108" s="160">
        <v>11</v>
      </c>
      <c r="C108" s="161">
        <v>218</v>
      </c>
      <c r="D108" s="141">
        <v>1.2</v>
      </c>
      <c r="E108" s="141">
        <v>0</v>
      </c>
      <c r="F108" s="141">
        <v>0</v>
      </c>
    </row>
    <row r="109" spans="1:6" s="17" customFormat="1" ht="12.75">
      <c r="A109" s="99" t="s">
        <v>189</v>
      </c>
      <c r="B109" s="160">
        <v>9.5</v>
      </c>
      <c r="C109" s="161">
        <v>184</v>
      </c>
      <c r="D109" s="141">
        <v>0.3</v>
      </c>
      <c r="E109" s="141">
        <v>0</v>
      </c>
      <c r="F109" s="141">
        <v>0</v>
      </c>
    </row>
    <row r="110" spans="1:6" s="17" customFormat="1" ht="12.75">
      <c r="A110" s="99" t="s">
        <v>188</v>
      </c>
      <c r="B110" s="160">
        <v>11</v>
      </c>
      <c r="C110" s="161">
        <v>217</v>
      </c>
      <c r="D110" s="141">
        <v>0</v>
      </c>
      <c r="E110" s="141">
        <v>1.45</v>
      </c>
      <c r="F110" s="141">
        <v>0</v>
      </c>
    </row>
    <row r="111" spans="1:6" s="17" customFormat="1" ht="12.75">
      <c r="A111" s="99" t="s">
        <v>187</v>
      </c>
      <c r="B111" s="160">
        <v>10</v>
      </c>
      <c r="C111" s="161">
        <v>191</v>
      </c>
      <c r="D111" s="141">
        <v>0</v>
      </c>
      <c r="E111" s="141">
        <v>0</v>
      </c>
      <c r="F111" s="141">
        <v>2.3</v>
      </c>
    </row>
    <row r="112" spans="1:6" s="17" customFormat="1" ht="12.75">
      <c r="A112" s="99" t="s">
        <v>186</v>
      </c>
      <c r="B112" s="160">
        <v>10.5</v>
      </c>
      <c r="C112" s="161">
        <v>197.5</v>
      </c>
      <c r="D112" s="141">
        <v>0</v>
      </c>
      <c r="E112" s="141">
        <v>0</v>
      </c>
      <c r="F112" s="141">
        <v>2.15</v>
      </c>
    </row>
    <row r="113" spans="1:6" s="17" customFormat="1" ht="12.75">
      <c r="A113" s="99" t="s">
        <v>185</v>
      </c>
      <c r="B113" s="160">
        <v>10</v>
      </c>
      <c r="C113" s="161">
        <v>182</v>
      </c>
      <c r="D113" s="141">
        <v>0.45</v>
      </c>
      <c r="E113" s="141">
        <v>0</v>
      </c>
      <c r="F113" s="141">
        <v>0</v>
      </c>
    </row>
    <row r="114" spans="1:6" s="17" customFormat="1" ht="12.75">
      <c r="A114" s="99" t="s">
        <v>184</v>
      </c>
      <c r="B114" s="160">
        <v>11</v>
      </c>
      <c r="C114" s="161">
        <v>215</v>
      </c>
      <c r="D114" s="141">
        <v>0</v>
      </c>
      <c r="E114" s="141">
        <v>0</v>
      </c>
      <c r="F114" s="141">
        <v>2.5</v>
      </c>
    </row>
    <row r="115" spans="1:6" s="17" customFormat="1" ht="12.75">
      <c r="A115" s="99" t="s">
        <v>183</v>
      </c>
      <c r="B115" s="160">
        <v>10</v>
      </c>
      <c r="C115" s="161">
        <v>199.66666666666666</v>
      </c>
      <c r="D115" s="141">
        <v>0.3</v>
      </c>
      <c r="E115" s="141">
        <v>0</v>
      </c>
      <c r="F115" s="141">
        <v>2.45</v>
      </c>
    </row>
    <row r="116" spans="1:6" s="17" customFormat="1" ht="12.75">
      <c r="A116" s="99" t="s">
        <v>182</v>
      </c>
      <c r="B116" s="160">
        <v>11</v>
      </c>
      <c r="C116" s="161">
        <v>209</v>
      </c>
      <c r="D116" s="141">
        <v>0.3</v>
      </c>
      <c r="E116" s="141">
        <v>0</v>
      </c>
      <c r="F116" s="141">
        <v>0</v>
      </c>
    </row>
    <row r="117" spans="1:6" s="17" customFormat="1" ht="12.75">
      <c r="A117" s="99" t="s">
        <v>181</v>
      </c>
      <c r="B117" s="160">
        <v>11</v>
      </c>
      <c r="C117" s="161">
        <v>218</v>
      </c>
      <c r="D117" s="141">
        <v>0</v>
      </c>
      <c r="E117" s="141">
        <v>0</v>
      </c>
      <c r="F117" s="141">
        <v>2.5</v>
      </c>
    </row>
    <row r="118" spans="1:6" s="17" customFormat="1" ht="12.75">
      <c r="A118" s="99" t="s">
        <v>180</v>
      </c>
      <c r="B118" s="160">
        <v>11</v>
      </c>
      <c r="C118" s="161">
        <v>193</v>
      </c>
      <c r="D118" s="141">
        <v>0</v>
      </c>
      <c r="E118" s="141">
        <v>0</v>
      </c>
      <c r="F118" s="141">
        <v>2.15</v>
      </c>
    </row>
    <row r="119" spans="1:6" s="17" customFormat="1" ht="12.75">
      <c r="A119" s="99" t="s">
        <v>179</v>
      </c>
      <c r="B119" s="160">
        <v>10.5</v>
      </c>
      <c r="C119" s="161">
        <v>198.5</v>
      </c>
      <c r="D119" s="141">
        <v>0</v>
      </c>
      <c r="E119" s="141">
        <v>0</v>
      </c>
      <c r="F119" s="141">
        <v>2.15</v>
      </c>
    </row>
    <row r="120" spans="1:6" s="17" customFormat="1" ht="25.5" customHeight="1">
      <c r="A120" s="25" t="s">
        <v>172</v>
      </c>
      <c r="B120" s="162">
        <v>10.414285714285715</v>
      </c>
      <c r="C120" s="162">
        <v>201.42857142857142</v>
      </c>
      <c r="D120" s="165">
        <v>0.5</v>
      </c>
      <c r="E120" s="163">
        <v>1.35</v>
      </c>
      <c r="F120" s="163">
        <v>2.308653846153845</v>
      </c>
    </row>
    <row r="121" spans="1:6" s="157" customFormat="1" ht="12.75">
      <c r="A121" s="18"/>
      <c r="B121" s="18"/>
      <c r="C121" s="18"/>
      <c r="D121" s="18"/>
      <c r="E121" s="18"/>
      <c r="F121" s="18"/>
    </row>
    <row r="122" spans="1:6" s="157" customFormat="1" ht="12.75">
      <c r="A122" s="15"/>
      <c r="B122" s="138"/>
      <c r="C122" s="138"/>
      <c r="D122" s="138"/>
      <c r="E122" s="138"/>
      <c r="F122" s="138"/>
    </row>
    <row r="123" spans="1:6" s="157" customFormat="1" ht="71.25" customHeight="1">
      <c r="A123" s="16" t="s">
        <v>450</v>
      </c>
      <c r="B123" s="227" t="s">
        <v>349</v>
      </c>
      <c r="C123" s="227"/>
      <c r="D123" s="227"/>
      <c r="E123" s="227"/>
      <c r="F123" s="227"/>
    </row>
    <row r="124" spans="1:7" s="157" customFormat="1" ht="21.75" customHeight="1">
      <c r="A124" s="246" t="s">
        <v>45</v>
      </c>
      <c r="B124" s="248" t="s">
        <v>21</v>
      </c>
      <c r="C124" s="250" t="s">
        <v>22</v>
      </c>
      <c r="D124" s="251" t="s">
        <v>17</v>
      </c>
      <c r="E124" s="251"/>
      <c r="F124" s="251"/>
      <c r="G124" s="158"/>
    </row>
    <row r="125" spans="1:7" s="157" customFormat="1" ht="33.75" customHeight="1">
      <c r="A125" s="247"/>
      <c r="B125" s="249"/>
      <c r="C125" s="250"/>
      <c r="D125" s="129" t="s">
        <v>23</v>
      </c>
      <c r="E125" s="129" t="s">
        <v>24</v>
      </c>
      <c r="F125" s="129" t="s">
        <v>25</v>
      </c>
      <c r="G125" s="159"/>
    </row>
    <row r="126" spans="1:6" s="17" customFormat="1" ht="12.75">
      <c r="A126" s="99" t="s">
        <v>261</v>
      </c>
      <c r="B126" s="160">
        <v>11</v>
      </c>
      <c r="C126" s="161">
        <v>219</v>
      </c>
      <c r="D126" s="141">
        <v>0</v>
      </c>
      <c r="E126" s="141">
        <v>1.3</v>
      </c>
      <c r="F126" s="141">
        <v>0</v>
      </c>
    </row>
    <row r="127" spans="1:6" s="17" customFormat="1" ht="12.75">
      <c r="A127" s="99" t="s">
        <v>260</v>
      </c>
      <c r="B127" s="160">
        <v>11</v>
      </c>
      <c r="C127" s="161">
        <v>214</v>
      </c>
      <c r="D127" s="141">
        <v>0</v>
      </c>
      <c r="E127" s="141">
        <v>0</v>
      </c>
      <c r="F127" s="141">
        <v>2.3</v>
      </c>
    </row>
    <row r="128" spans="1:6" s="17" customFormat="1" ht="12.75">
      <c r="A128" s="99" t="s">
        <v>259</v>
      </c>
      <c r="B128" s="160">
        <v>10.5</v>
      </c>
      <c r="C128" s="161">
        <v>210</v>
      </c>
      <c r="D128" s="141">
        <v>0</v>
      </c>
      <c r="E128" s="141">
        <v>0</v>
      </c>
      <c r="F128" s="141">
        <v>1.15</v>
      </c>
    </row>
    <row r="129" spans="1:6" s="17" customFormat="1" ht="12.75">
      <c r="A129" s="99" t="s">
        <v>258</v>
      </c>
      <c r="B129" s="160">
        <v>11</v>
      </c>
      <c r="C129" s="161">
        <v>210</v>
      </c>
      <c r="D129" s="141">
        <v>0</v>
      </c>
      <c r="E129" s="141">
        <v>1</v>
      </c>
      <c r="F129" s="141">
        <v>0</v>
      </c>
    </row>
    <row r="130" spans="1:6" s="17" customFormat="1" ht="12.75">
      <c r="A130" s="99" t="s">
        <v>257</v>
      </c>
      <c r="B130" s="160">
        <v>11</v>
      </c>
      <c r="C130" s="161">
        <v>215</v>
      </c>
      <c r="D130" s="141">
        <v>0</v>
      </c>
      <c r="E130" s="141">
        <v>0</v>
      </c>
      <c r="F130" s="141">
        <v>2</v>
      </c>
    </row>
    <row r="131" spans="1:6" s="17" customFormat="1" ht="12.75">
      <c r="A131" s="99" t="s">
        <v>38</v>
      </c>
      <c r="B131" s="160">
        <v>10.842105263157896</v>
      </c>
      <c r="C131" s="161">
        <v>204.87719298245614</v>
      </c>
      <c r="D131" s="141">
        <v>0</v>
      </c>
      <c r="E131" s="141">
        <v>1</v>
      </c>
      <c r="F131" s="141">
        <v>0</v>
      </c>
    </row>
    <row r="132" spans="1:6" s="17" customFormat="1" ht="12.75">
      <c r="A132" s="99" t="s">
        <v>256</v>
      </c>
      <c r="B132" s="160">
        <v>11</v>
      </c>
      <c r="C132" s="161">
        <v>213</v>
      </c>
      <c r="D132" s="141">
        <v>0</v>
      </c>
      <c r="E132" s="141">
        <v>1</v>
      </c>
      <c r="F132" s="141">
        <v>0</v>
      </c>
    </row>
    <row r="133" spans="1:6" s="17" customFormat="1" ht="12.75">
      <c r="A133" s="99" t="s">
        <v>255</v>
      </c>
      <c r="B133" s="160">
        <v>11</v>
      </c>
      <c r="C133" s="161">
        <v>215</v>
      </c>
      <c r="D133" s="141">
        <v>0</v>
      </c>
      <c r="E133" s="141">
        <v>0</v>
      </c>
      <c r="F133" s="141">
        <v>1.3</v>
      </c>
    </row>
    <row r="134" spans="1:6" s="17" customFormat="1" ht="12.75">
      <c r="A134" s="99" t="s">
        <v>254</v>
      </c>
      <c r="B134" s="160">
        <v>11</v>
      </c>
      <c r="C134" s="161">
        <v>210</v>
      </c>
      <c r="D134" s="141">
        <v>0</v>
      </c>
      <c r="E134" s="141">
        <v>0</v>
      </c>
      <c r="F134" s="141">
        <v>0</v>
      </c>
    </row>
    <row r="135" spans="1:6" s="17" customFormat="1" ht="12.75">
      <c r="A135" s="99" t="s">
        <v>253</v>
      </c>
      <c r="B135" s="160">
        <v>10.333333333333334</v>
      </c>
      <c r="C135" s="161">
        <v>203</v>
      </c>
      <c r="D135" s="141">
        <v>0</v>
      </c>
      <c r="E135" s="141">
        <v>1.3</v>
      </c>
      <c r="F135" s="141">
        <v>0</v>
      </c>
    </row>
    <row r="136" spans="1:6" s="17" customFormat="1" ht="12.75">
      <c r="A136" s="99" t="s">
        <v>252</v>
      </c>
      <c r="B136" s="160">
        <v>10.5</v>
      </c>
      <c r="C136" s="161">
        <v>204.5</v>
      </c>
      <c r="D136" s="141">
        <v>0</v>
      </c>
      <c r="E136" s="141">
        <v>0.3</v>
      </c>
      <c r="F136" s="141">
        <v>0</v>
      </c>
    </row>
    <row r="137" spans="1:6" s="17" customFormat="1" ht="12.75">
      <c r="A137" s="99" t="s">
        <v>251</v>
      </c>
      <c r="B137" s="160">
        <v>11</v>
      </c>
      <c r="C137" s="161">
        <v>214</v>
      </c>
      <c r="D137" s="141">
        <v>0</v>
      </c>
      <c r="E137" s="141">
        <v>1.3</v>
      </c>
      <c r="F137" s="141">
        <v>0</v>
      </c>
    </row>
    <row r="138" spans="1:6" s="17" customFormat="1" ht="12.75">
      <c r="A138" s="99" t="s">
        <v>250</v>
      </c>
      <c r="B138" s="160">
        <v>11</v>
      </c>
      <c r="C138" s="161">
        <v>204</v>
      </c>
      <c r="D138" s="141">
        <v>0</v>
      </c>
      <c r="E138" s="141">
        <v>0</v>
      </c>
      <c r="F138" s="141">
        <v>3</v>
      </c>
    </row>
    <row r="139" spans="1:6" s="17" customFormat="1" ht="12.75">
      <c r="A139" s="99" t="s">
        <v>249</v>
      </c>
      <c r="B139" s="160">
        <v>11</v>
      </c>
      <c r="C139" s="161">
        <v>213</v>
      </c>
      <c r="D139" s="141">
        <v>0</v>
      </c>
      <c r="E139" s="141">
        <v>1</v>
      </c>
      <c r="F139" s="141">
        <v>0</v>
      </c>
    </row>
    <row r="140" spans="1:6" s="17" customFormat="1" ht="12.75">
      <c r="A140" s="99" t="s">
        <v>248</v>
      </c>
      <c r="B140" s="160">
        <v>11</v>
      </c>
      <c r="C140" s="161">
        <v>213</v>
      </c>
      <c r="D140" s="141">
        <v>0</v>
      </c>
      <c r="E140" s="141">
        <v>0</v>
      </c>
      <c r="F140" s="141">
        <v>3</v>
      </c>
    </row>
    <row r="141" spans="1:6" s="17" customFormat="1" ht="12.75">
      <c r="A141" s="99" t="s">
        <v>247</v>
      </c>
      <c r="B141" s="160">
        <v>11</v>
      </c>
      <c r="C141" s="161">
        <v>217</v>
      </c>
      <c r="D141" s="141">
        <v>0</v>
      </c>
      <c r="E141" s="141">
        <v>1.15</v>
      </c>
      <c r="F141" s="141">
        <v>0</v>
      </c>
    </row>
    <row r="142" spans="1:6" s="17" customFormat="1" ht="12.75">
      <c r="A142" s="99" t="s">
        <v>246</v>
      </c>
      <c r="B142" s="160">
        <v>11</v>
      </c>
      <c r="C142" s="161">
        <v>215</v>
      </c>
      <c r="D142" s="141">
        <v>0</v>
      </c>
      <c r="E142" s="141">
        <v>1</v>
      </c>
      <c r="F142" s="141">
        <v>0</v>
      </c>
    </row>
    <row r="143" spans="1:6" s="17" customFormat="1" ht="12.75">
      <c r="A143" s="99" t="s">
        <v>245</v>
      </c>
      <c r="B143" s="160">
        <v>10</v>
      </c>
      <c r="C143" s="161">
        <v>195</v>
      </c>
      <c r="D143" s="141">
        <v>0</v>
      </c>
      <c r="E143" s="141">
        <v>0</v>
      </c>
      <c r="F143" s="141">
        <v>0.3</v>
      </c>
    </row>
    <row r="144" spans="1:6" s="17" customFormat="1" ht="12.75">
      <c r="A144" s="99" t="s">
        <v>244</v>
      </c>
      <c r="B144" s="160">
        <v>11</v>
      </c>
      <c r="C144" s="161">
        <v>196</v>
      </c>
      <c r="D144" s="141">
        <v>0</v>
      </c>
      <c r="E144" s="141">
        <v>0</v>
      </c>
      <c r="F144" s="141">
        <v>0</v>
      </c>
    </row>
    <row r="145" spans="1:6" s="17" customFormat="1" ht="12.75">
      <c r="A145" s="99" t="s">
        <v>243</v>
      </c>
      <c r="B145" s="160">
        <v>11</v>
      </c>
      <c r="C145" s="161">
        <v>216</v>
      </c>
      <c r="D145" s="141">
        <v>0</v>
      </c>
      <c r="E145" s="141">
        <v>2</v>
      </c>
      <c r="F145" s="141">
        <v>0</v>
      </c>
    </row>
    <row r="146" spans="1:6" s="17" customFormat="1" ht="12.75">
      <c r="A146" s="99" t="s">
        <v>242</v>
      </c>
      <c r="B146" s="160">
        <v>10</v>
      </c>
      <c r="C146" s="161">
        <v>194</v>
      </c>
      <c r="D146" s="141">
        <v>0</v>
      </c>
      <c r="E146" s="141">
        <v>1.3</v>
      </c>
      <c r="F146" s="141">
        <v>0</v>
      </c>
    </row>
    <row r="147" spans="1:6" s="17" customFormat="1" ht="12.75">
      <c r="A147" s="99" t="s">
        <v>241</v>
      </c>
      <c r="B147" s="160">
        <v>11</v>
      </c>
      <c r="C147" s="161">
        <v>214</v>
      </c>
      <c r="D147" s="141">
        <v>0</v>
      </c>
      <c r="E147" s="141">
        <v>0</v>
      </c>
      <c r="F147" s="141">
        <v>0</v>
      </c>
    </row>
    <row r="148" spans="1:6" s="17" customFormat="1" ht="12.75">
      <c r="A148" s="99" t="s">
        <v>240</v>
      </c>
      <c r="B148" s="160">
        <v>9.5</v>
      </c>
      <c r="C148" s="161">
        <v>240</v>
      </c>
      <c r="D148" s="141">
        <v>0</v>
      </c>
      <c r="E148" s="141">
        <v>1</v>
      </c>
      <c r="F148" s="141">
        <v>0</v>
      </c>
    </row>
    <row r="149" spans="1:6" s="17" customFormat="1" ht="12.75">
      <c r="A149" s="99" t="s">
        <v>239</v>
      </c>
      <c r="B149" s="160">
        <v>10.5</v>
      </c>
      <c r="C149" s="161">
        <v>204.5</v>
      </c>
      <c r="D149" s="141">
        <v>0</v>
      </c>
      <c r="E149" s="141">
        <v>1.3</v>
      </c>
      <c r="F149" s="141">
        <v>2</v>
      </c>
    </row>
    <row r="150" spans="1:6" s="17" customFormat="1" ht="12.75">
      <c r="A150" s="99" t="s">
        <v>238</v>
      </c>
      <c r="B150" s="160">
        <v>11</v>
      </c>
      <c r="C150" s="161">
        <v>203</v>
      </c>
      <c r="D150" s="141">
        <v>0</v>
      </c>
      <c r="E150" s="141">
        <v>0</v>
      </c>
      <c r="F150" s="141">
        <v>0</v>
      </c>
    </row>
    <row r="151" spans="1:6" s="17" customFormat="1" ht="12.75">
      <c r="A151" s="99" t="s">
        <v>237</v>
      </c>
      <c r="B151" s="160">
        <v>11</v>
      </c>
      <c r="C151" s="161">
        <v>205</v>
      </c>
      <c r="D151" s="141">
        <v>0</v>
      </c>
      <c r="E151" s="141">
        <v>0.3</v>
      </c>
      <c r="F151" s="141">
        <v>0</v>
      </c>
    </row>
    <row r="152" spans="1:6" s="17" customFormat="1" ht="12.75">
      <c r="A152" s="99" t="s">
        <v>236</v>
      </c>
      <c r="B152" s="160">
        <v>11</v>
      </c>
      <c r="C152" s="161">
        <v>213</v>
      </c>
      <c r="D152" s="141">
        <v>0</v>
      </c>
      <c r="E152" s="141">
        <v>0</v>
      </c>
      <c r="F152" s="141">
        <v>0</v>
      </c>
    </row>
    <row r="153" spans="1:6" s="17" customFormat="1" ht="12.75">
      <c r="A153" s="99" t="s">
        <v>235</v>
      </c>
      <c r="B153" s="160">
        <v>11</v>
      </c>
      <c r="C153" s="161">
        <v>220</v>
      </c>
      <c r="D153" s="141">
        <v>0</v>
      </c>
      <c r="E153" s="141">
        <v>0</v>
      </c>
      <c r="F153" s="141">
        <v>0</v>
      </c>
    </row>
    <row r="154" spans="1:6" s="17" customFormat="1" ht="12.75">
      <c r="A154" s="99" t="s">
        <v>234</v>
      </c>
      <c r="B154" s="160">
        <v>11</v>
      </c>
      <c r="C154" s="161">
        <v>225</v>
      </c>
      <c r="D154" s="141">
        <v>0</v>
      </c>
      <c r="E154" s="141">
        <v>0</v>
      </c>
      <c r="F154" s="141">
        <v>0</v>
      </c>
    </row>
    <row r="155" spans="1:6" s="17" customFormat="1" ht="12.75">
      <c r="A155" s="99" t="s">
        <v>233</v>
      </c>
      <c r="B155" s="160">
        <v>11</v>
      </c>
      <c r="C155" s="161">
        <v>210</v>
      </c>
      <c r="D155" s="141">
        <v>0</v>
      </c>
      <c r="E155" s="141">
        <v>0.3</v>
      </c>
      <c r="F155" s="141">
        <v>0</v>
      </c>
    </row>
    <row r="156" spans="1:6" s="17" customFormat="1" ht="12.75">
      <c r="A156" s="99" t="s">
        <v>232</v>
      </c>
      <c r="B156" s="160">
        <v>11</v>
      </c>
      <c r="C156" s="161">
        <v>216</v>
      </c>
      <c r="D156" s="141">
        <v>0</v>
      </c>
      <c r="E156" s="141">
        <v>1.3</v>
      </c>
      <c r="F156" s="141">
        <v>0</v>
      </c>
    </row>
    <row r="157" spans="1:6" s="17" customFormat="1" ht="12.75">
      <c r="A157" s="99" t="s">
        <v>231</v>
      </c>
      <c r="B157" s="160">
        <v>11</v>
      </c>
      <c r="C157" s="161">
        <v>215</v>
      </c>
      <c r="D157" s="141">
        <v>0</v>
      </c>
      <c r="E157" s="141">
        <v>0</v>
      </c>
      <c r="F157" s="141">
        <v>1.3</v>
      </c>
    </row>
    <row r="158" spans="1:6" s="17" customFormat="1" ht="12.75">
      <c r="A158" s="99" t="s">
        <v>230</v>
      </c>
      <c r="B158" s="160">
        <v>11</v>
      </c>
      <c r="C158" s="161">
        <v>210</v>
      </c>
      <c r="D158" s="141">
        <v>0</v>
      </c>
      <c r="E158" s="141">
        <v>1.3</v>
      </c>
      <c r="F158" s="141">
        <v>0</v>
      </c>
    </row>
    <row r="159" spans="1:6" s="17" customFormat="1" ht="12.75">
      <c r="A159" s="99" t="s">
        <v>229</v>
      </c>
      <c r="B159" s="160">
        <v>11</v>
      </c>
      <c r="C159" s="161">
        <v>210</v>
      </c>
      <c r="D159" s="141">
        <v>0</v>
      </c>
      <c r="E159" s="141">
        <v>0</v>
      </c>
      <c r="F159" s="141">
        <v>0</v>
      </c>
    </row>
    <row r="160" spans="1:6" s="17" customFormat="1" ht="12.75">
      <c r="A160" s="99" t="s">
        <v>228</v>
      </c>
      <c r="B160" s="160">
        <v>11</v>
      </c>
      <c r="C160" s="161">
        <v>205</v>
      </c>
      <c r="D160" s="141">
        <v>0</v>
      </c>
      <c r="E160" s="141">
        <v>0</v>
      </c>
      <c r="F160" s="141">
        <v>1.3</v>
      </c>
    </row>
    <row r="161" spans="1:6" s="17" customFormat="1" ht="12.75">
      <c r="A161" s="99" t="s">
        <v>227</v>
      </c>
      <c r="B161" s="160">
        <v>11</v>
      </c>
      <c r="C161" s="161">
        <v>213</v>
      </c>
      <c r="D161" s="141">
        <v>0</v>
      </c>
      <c r="E161" s="141">
        <v>0</v>
      </c>
      <c r="F161" s="141">
        <v>2.3</v>
      </c>
    </row>
    <row r="162" spans="1:6" s="17" customFormat="1" ht="12.75">
      <c r="A162" s="99" t="s">
        <v>226</v>
      </c>
      <c r="B162" s="160">
        <v>10</v>
      </c>
      <c r="C162" s="161">
        <v>200</v>
      </c>
      <c r="D162" s="141">
        <v>0</v>
      </c>
      <c r="E162" s="141">
        <v>1.3</v>
      </c>
      <c r="F162" s="141">
        <v>0</v>
      </c>
    </row>
    <row r="163" spans="1:6" s="17" customFormat="1" ht="12.75">
      <c r="A163" s="99" t="s">
        <v>225</v>
      </c>
      <c r="B163" s="160">
        <v>11</v>
      </c>
      <c r="C163" s="161">
        <v>194</v>
      </c>
      <c r="D163" s="141">
        <v>0</v>
      </c>
      <c r="E163" s="141">
        <v>1</v>
      </c>
      <c r="F163" s="141">
        <v>0</v>
      </c>
    </row>
    <row r="164" spans="1:6" s="17" customFormat="1" ht="12.75">
      <c r="A164" s="99" t="s">
        <v>224</v>
      </c>
      <c r="B164" s="160">
        <v>11</v>
      </c>
      <c r="C164" s="161">
        <v>213</v>
      </c>
      <c r="D164" s="141">
        <v>0</v>
      </c>
      <c r="E164" s="141">
        <v>0</v>
      </c>
      <c r="F164" s="141">
        <v>2</v>
      </c>
    </row>
    <row r="165" spans="1:6" s="17" customFormat="1" ht="25.5" customHeight="1">
      <c r="A165" s="25" t="s">
        <v>223</v>
      </c>
      <c r="B165" s="162">
        <v>10.806451612903226</v>
      </c>
      <c r="C165" s="162">
        <v>207.75806451612902</v>
      </c>
      <c r="D165" s="165">
        <v>0</v>
      </c>
      <c r="E165" s="163">
        <v>1.1125</v>
      </c>
      <c r="F165" s="163">
        <v>1.5625</v>
      </c>
    </row>
    <row r="166" spans="1:6" s="157" customFormat="1" ht="12.75">
      <c r="A166" s="18"/>
      <c r="B166" s="18"/>
      <c r="C166" s="18"/>
      <c r="D166" s="18"/>
      <c r="E166" s="18"/>
      <c r="F166" s="18"/>
    </row>
    <row r="167" spans="1:6" s="157" customFormat="1" ht="12.75">
      <c r="A167" s="15"/>
      <c r="B167" s="15"/>
      <c r="C167" s="15"/>
      <c r="D167" s="15"/>
      <c r="E167" s="15"/>
      <c r="F167" s="138"/>
    </row>
    <row r="168" spans="1:6" s="157" customFormat="1" ht="66.75" customHeight="1">
      <c r="A168" s="16" t="s">
        <v>451</v>
      </c>
      <c r="B168" s="227" t="s">
        <v>350</v>
      </c>
      <c r="C168" s="227"/>
      <c r="D168" s="227"/>
      <c r="E168" s="227"/>
      <c r="F168" s="227"/>
    </row>
    <row r="169" spans="1:7" s="157" customFormat="1" ht="21.75" customHeight="1">
      <c r="A169" s="246" t="s">
        <v>45</v>
      </c>
      <c r="B169" s="248" t="s">
        <v>21</v>
      </c>
      <c r="C169" s="250" t="s">
        <v>22</v>
      </c>
      <c r="D169" s="251" t="s">
        <v>17</v>
      </c>
      <c r="E169" s="251"/>
      <c r="F169" s="251"/>
      <c r="G169" s="158"/>
    </row>
    <row r="170" spans="1:7" s="157" customFormat="1" ht="33.75" customHeight="1">
      <c r="A170" s="247"/>
      <c r="B170" s="249"/>
      <c r="C170" s="250"/>
      <c r="D170" s="129" t="s">
        <v>23</v>
      </c>
      <c r="E170" s="129" t="s">
        <v>24</v>
      </c>
      <c r="F170" s="129" t="s">
        <v>25</v>
      </c>
      <c r="G170" s="159"/>
    </row>
    <row r="171" spans="1:6" s="17" customFormat="1" ht="12.75">
      <c r="A171" s="99" t="s">
        <v>302</v>
      </c>
      <c r="B171" s="160">
        <v>11</v>
      </c>
      <c r="C171" s="161">
        <v>201</v>
      </c>
      <c r="D171" s="141">
        <v>0</v>
      </c>
      <c r="E171" s="141">
        <v>1</v>
      </c>
      <c r="F171" s="141">
        <v>0</v>
      </c>
    </row>
    <row r="172" spans="1:6" s="17" customFormat="1" ht="12.75">
      <c r="A172" s="99" t="s">
        <v>301</v>
      </c>
      <c r="B172" s="160">
        <v>11</v>
      </c>
      <c r="C172" s="161">
        <v>205</v>
      </c>
      <c r="D172" s="141">
        <v>0</v>
      </c>
      <c r="E172" s="141">
        <v>0</v>
      </c>
      <c r="F172" s="141">
        <v>0</v>
      </c>
    </row>
    <row r="173" spans="1:6" s="17" customFormat="1" ht="12.75">
      <c r="A173" s="99" t="s">
        <v>300</v>
      </c>
      <c r="B173" s="160">
        <v>11</v>
      </c>
      <c r="C173" s="161">
        <v>213</v>
      </c>
      <c r="D173" s="141">
        <v>0</v>
      </c>
      <c r="E173" s="141">
        <v>0.15</v>
      </c>
      <c r="F173" s="141">
        <v>0</v>
      </c>
    </row>
    <row r="174" spans="1:6" s="17" customFormat="1" ht="12.75">
      <c r="A174" s="99" t="s">
        <v>299</v>
      </c>
      <c r="B174" s="160">
        <v>11</v>
      </c>
      <c r="C174" s="161">
        <v>212</v>
      </c>
      <c r="D174" s="141">
        <v>0</v>
      </c>
      <c r="E174" s="141">
        <v>1</v>
      </c>
      <c r="F174" s="141">
        <v>0</v>
      </c>
    </row>
    <row r="175" spans="1:6" s="17" customFormat="1" ht="12.75">
      <c r="A175" s="99" t="s">
        <v>298</v>
      </c>
      <c r="B175" s="160">
        <v>11</v>
      </c>
      <c r="C175" s="161">
        <v>210</v>
      </c>
      <c r="D175" s="141">
        <v>0</v>
      </c>
      <c r="E175" s="141">
        <v>0</v>
      </c>
      <c r="F175" s="141">
        <v>0</v>
      </c>
    </row>
    <row r="176" spans="1:6" s="17" customFormat="1" ht="12.75">
      <c r="A176" s="99" t="s">
        <v>297</v>
      </c>
      <c r="B176" s="160">
        <v>11</v>
      </c>
      <c r="C176" s="161">
        <v>214</v>
      </c>
      <c r="D176" s="141">
        <v>1</v>
      </c>
      <c r="E176" s="141">
        <v>0</v>
      </c>
      <c r="F176" s="141">
        <v>2.3</v>
      </c>
    </row>
    <row r="177" spans="1:6" s="17" customFormat="1" ht="12.75">
      <c r="A177" s="99" t="s">
        <v>39</v>
      </c>
      <c r="B177" s="160">
        <v>10.357142857142858</v>
      </c>
      <c r="C177" s="161">
        <v>196.35714285714286</v>
      </c>
      <c r="D177" s="141">
        <v>0</v>
      </c>
      <c r="E177" s="141">
        <v>2</v>
      </c>
      <c r="F177" s="141">
        <v>0</v>
      </c>
    </row>
    <row r="178" spans="1:6" s="17" customFormat="1" ht="12.75">
      <c r="A178" s="99" t="s">
        <v>296</v>
      </c>
      <c r="B178" s="160">
        <v>10</v>
      </c>
      <c r="C178" s="161">
        <v>210</v>
      </c>
      <c r="D178" s="141">
        <v>0</v>
      </c>
      <c r="E178" s="141">
        <v>0</v>
      </c>
      <c r="F178" s="141">
        <v>0</v>
      </c>
    </row>
    <row r="179" spans="1:6" s="17" customFormat="1" ht="12.75">
      <c r="A179" s="99" t="s">
        <v>295</v>
      </c>
      <c r="B179" s="160">
        <v>10</v>
      </c>
      <c r="C179" s="161">
        <v>210</v>
      </c>
      <c r="D179" s="141">
        <v>1.3</v>
      </c>
      <c r="E179" s="141">
        <v>0</v>
      </c>
      <c r="F179" s="141">
        <v>0</v>
      </c>
    </row>
    <row r="180" spans="1:6" s="17" customFormat="1" ht="12.75">
      <c r="A180" s="99" t="s">
        <v>294</v>
      </c>
      <c r="B180" s="160">
        <v>11</v>
      </c>
      <c r="C180" s="161">
        <v>207</v>
      </c>
      <c r="D180" s="141">
        <v>0</v>
      </c>
      <c r="E180" s="141">
        <v>0</v>
      </c>
      <c r="F180" s="141">
        <v>0</v>
      </c>
    </row>
    <row r="181" spans="1:6" s="17" customFormat="1" ht="12.75">
      <c r="A181" s="99" t="s">
        <v>293</v>
      </c>
      <c r="B181" s="160">
        <v>10</v>
      </c>
      <c r="C181" s="161">
        <v>183</v>
      </c>
      <c r="D181" s="141">
        <v>0</v>
      </c>
      <c r="E181" s="141">
        <v>0</v>
      </c>
      <c r="F181" s="141">
        <v>0</v>
      </c>
    </row>
    <row r="182" spans="1:6" s="17" customFormat="1" ht="12.75">
      <c r="A182" s="99" t="s">
        <v>292</v>
      </c>
      <c r="B182" s="160">
        <v>11</v>
      </c>
      <c r="C182" s="161">
        <v>209</v>
      </c>
      <c r="D182" s="141">
        <v>0</v>
      </c>
      <c r="E182" s="141">
        <v>1</v>
      </c>
      <c r="F182" s="141">
        <v>0</v>
      </c>
    </row>
    <row r="183" spans="1:6" s="17" customFormat="1" ht="12.75">
      <c r="A183" s="99" t="s">
        <v>291</v>
      </c>
      <c r="B183" s="160">
        <v>11</v>
      </c>
      <c r="C183" s="161">
        <v>208</v>
      </c>
      <c r="D183" s="141">
        <v>0</v>
      </c>
      <c r="E183" s="141">
        <v>0</v>
      </c>
      <c r="F183" s="141">
        <v>0</v>
      </c>
    </row>
    <row r="184" spans="1:6" s="17" customFormat="1" ht="12.75">
      <c r="A184" s="99" t="s">
        <v>290</v>
      </c>
      <c r="B184" s="160">
        <v>11</v>
      </c>
      <c r="C184" s="161">
        <v>225</v>
      </c>
      <c r="D184" s="141">
        <v>0</v>
      </c>
      <c r="E184" s="141">
        <v>0.1</v>
      </c>
      <c r="F184" s="141">
        <v>0</v>
      </c>
    </row>
    <row r="185" spans="1:6" s="17" customFormat="1" ht="12.75">
      <c r="A185" s="99" t="s">
        <v>289</v>
      </c>
      <c r="B185" s="160">
        <v>11</v>
      </c>
      <c r="C185" s="161">
        <v>203</v>
      </c>
      <c r="D185" s="141">
        <v>0.3</v>
      </c>
      <c r="E185" s="141">
        <v>0</v>
      </c>
      <c r="F185" s="141">
        <v>0</v>
      </c>
    </row>
    <row r="186" spans="1:6" s="17" customFormat="1" ht="25.5" customHeight="1">
      <c r="A186" s="25" t="s">
        <v>282</v>
      </c>
      <c r="B186" s="162">
        <v>10.625</v>
      </c>
      <c r="C186" s="162">
        <v>203.46875</v>
      </c>
      <c r="D186" s="165">
        <v>1</v>
      </c>
      <c r="E186" s="163">
        <v>0.5416666666666667</v>
      </c>
      <c r="F186" s="163">
        <v>2.3</v>
      </c>
    </row>
    <row r="187" spans="1:9" s="157" customFormat="1" ht="12.75">
      <c r="A187" s="18"/>
      <c r="B187" s="18"/>
      <c r="C187" s="18"/>
      <c r="D187" s="18"/>
      <c r="E187" s="18"/>
      <c r="F187" s="18"/>
      <c r="I187" s="17"/>
    </row>
    <row r="188" spans="1:9" s="157" customFormat="1" ht="12.75">
      <c r="A188" s="15"/>
      <c r="B188" s="15"/>
      <c r="C188" s="15"/>
      <c r="D188" s="15"/>
      <c r="E188" s="15"/>
      <c r="F188" s="138"/>
      <c r="I188" s="17"/>
    </row>
    <row r="189" spans="1:9" s="157" customFormat="1" ht="68.25" customHeight="1">
      <c r="A189" s="16" t="s">
        <v>452</v>
      </c>
      <c r="B189" s="227" t="s">
        <v>351</v>
      </c>
      <c r="C189" s="227"/>
      <c r="D189" s="227"/>
      <c r="E189" s="227"/>
      <c r="F189" s="227"/>
      <c r="I189" s="17"/>
    </row>
    <row r="190" spans="1:9" s="157" customFormat="1" ht="21.75" customHeight="1">
      <c r="A190" s="246" t="s">
        <v>45</v>
      </c>
      <c r="B190" s="248" t="s">
        <v>21</v>
      </c>
      <c r="C190" s="250" t="s">
        <v>22</v>
      </c>
      <c r="D190" s="251" t="s">
        <v>17</v>
      </c>
      <c r="E190" s="251"/>
      <c r="F190" s="251"/>
      <c r="G190" s="158"/>
      <c r="I190" s="17"/>
    </row>
    <row r="191" spans="1:9" s="157" customFormat="1" ht="33.75" customHeight="1">
      <c r="A191" s="247"/>
      <c r="B191" s="249"/>
      <c r="C191" s="250"/>
      <c r="D191" s="129" t="s">
        <v>23</v>
      </c>
      <c r="E191" s="129" t="s">
        <v>24</v>
      </c>
      <c r="F191" s="129" t="s">
        <v>25</v>
      </c>
      <c r="G191" s="159"/>
      <c r="I191" s="17"/>
    </row>
    <row r="192" spans="1:6" s="17" customFormat="1" ht="12.75">
      <c r="A192" s="99" t="s">
        <v>495</v>
      </c>
      <c r="B192" s="160">
        <v>11</v>
      </c>
      <c r="C192" s="161">
        <v>215</v>
      </c>
      <c r="D192" s="141">
        <v>0</v>
      </c>
      <c r="E192" s="141">
        <v>0</v>
      </c>
      <c r="F192" s="141">
        <v>1</v>
      </c>
    </row>
    <row r="193" spans="1:6" s="17" customFormat="1" ht="12.75">
      <c r="A193" s="99" t="s">
        <v>494</v>
      </c>
      <c r="B193" s="160">
        <v>11.333333333333334</v>
      </c>
      <c r="C193" s="161">
        <v>199.33333333333334</v>
      </c>
      <c r="D193" s="141">
        <v>0</v>
      </c>
      <c r="E193" s="141">
        <v>1</v>
      </c>
      <c r="F193" s="141">
        <v>0</v>
      </c>
    </row>
    <row r="194" spans="1:6" s="17" customFormat="1" ht="12.75">
      <c r="A194" s="99" t="s">
        <v>493</v>
      </c>
      <c r="B194" s="160">
        <v>11</v>
      </c>
      <c r="C194" s="161">
        <v>218</v>
      </c>
      <c r="D194" s="141">
        <v>0</v>
      </c>
      <c r="E194" s="141">
        <v>0</v>
      </c>
      <c r="F194" s="141">
        <v>0</v>
      </c>
    </row>
    <row r="195" spans="1:6" s="17" customFormat="1" ht="12.75">
      <c r="A195" s="99" t="s">
        <v>492</v>
      </c>
      <c r="B195" s="160">
        <v>12</v>
      </c>
      <c r="C195" s="161">
        <v>225</v>
      </c>
      <c r="D195" s="141">
        <v>0</v>
      </c>
      <c r="E195" s="141">
        <v>2</v>
      </c>
      <c r="F195" s="141">
        <v>0</v>
      </c>
    </row>
    <row r="196" spans="1:6" s="17" customFormat="1" ht="12.75">
      <c r="A196" s="99" t="s">
        <v>491</v>
      </c>
      <c r="B196" s="160">
        <v>11</v>
      </c>
      <c r="C196" s="161">
        <v>212</v>
      </c>
      <c r="D196" s="141">
        <v>0</v>
      </c>
      <c r="E196" s="141">
        <v>0</v>
      </c>
      <c r="F196" s="141">
        <v>0</v>
      </c>
    </row>
    <row r="197" spans="1:6" s="17" customFormat="1" ht="12.75">
      <c r="A197" s="99" t="s">
        <v>490</v>
      </c>
      <c r="B197" s="160">
        <v>11</v>
      </c>
      <c r="C197" s="161">
        <v>215</v>
      </c>
      <c r="D197" s="141">
        <v>0</v>
      </c>
      <c r="E197" s="141">
        <v>1</v>
      </c>
      <c r="F197" s="141">
        <v>0</v>
      </c>
    </row>
    <row r="198" spans="1:6" s="17" customFormat="1" ht="12.75">
      <c r="A198" s="99" t="s">
        <v>489</v>
      </c>
      <c r="B198" s="160">
        <v>11</v>
      </c>
      <c r="C198" s="161">
        <v>211</v>
      </c>
      <c r="D198" s="141">
        <v>0</v>
      </c>
      <c r="E198" s="141">
        <v>0</v>
      </c>
      <c r="F198" s="141">
        <v>2</v>
      </c>
    </row>
    <row r="199" spans="1:6" s="17" customFormat="1" ht="12.75">
      <c r="A199" s="99" t="s">
        <v>488</v>
      </c>
      <c r="B199" s="160">
        <v>12</v>
      </c>
      <c r="C199" s="161">
        <v>229</v>
      </c>
      <c r="D199" s="141">
        <v>0</v>
      </c>
      <c r="E199" s="141">
        <v>0</v>
      </c>
      <c r="F199" s="141">
        <v>0</v>
      </c>
    </row>
    <row r="200" spans="1:6" s="17" customFormat="1" ht="12.75">
      <c r="A200" s="99" t="s">
        <v>487</v>
      </c>
      <c r="B200" s="160">
        <v>11</v>
      </c>
      <c r="C200" s="161">
        <v>225</v>
      </c>
      <c r="D200" s="141">
        <v>0</v>
      </c>
      <c r="E200" s="141">
        <v>0</v>
      </c>
      <c r="F200" s="141">
        <v>0</v>
      </c>
    </row>
    <row r="201" spans="1:6" s="17" customFormat="1" ht="12.75">
      <c r="A201" s="99" t="s">
        <v>40</v>
      </c>
      <c r="B201" s="160">
        <v>10.4</v>
      </c>
      <c r="C201" s="161">
        <v>204.8</v>
      </c>
      <c r="D201" s="141">
        <v>0</v>
      </c>
      <c r="E201" s="141">
        <v>0</v>
      </c>
      <c r="F201" s="141">
        <v>0</v>
      </c>
    </row>
    <row r="202" spans="1:6" s="17" customFormat="1" ht="12.75">
      <c r="A202" s="99" t="s">
        <v>486</v>
      </c>
      <c r="B202" s="160">
        <v>11</v>
      </c>
      <c r="C202" s="161">
        <v>219</v>
      </c>
      <c r="D202" s="141">
        <v>0</v>
      </c>
      <c r="E202" s="141">
        <v>1</v>
      </c>
      <c r="F202" s="141">
        <v>0</v>
      </c>
    </row>
    <row r="203" spans="1:6" s="17" customFormat="1" ht="12.75">
      <c r="A203" s="99" t="s">
        <v>485</v>
      </c>
      <c r="B203" s="160">
        <v>12</v>
      </c>
      <c r="C203" s="161">
        <v>228</v>
      </c>
      <c r="D203" s="141">
        <v>0</v>
      </c>
      <c r="E203" s="141">
        <v>0</v>
      </c>
      <c r="F203" s="141">
        <v>2</v>
      </c>
    </row>
    <row r="204" spans="1:6" s="17" customFormat="1" ht="25.5" customHeight="1">
      <c r="A204" s="25" t="s">
        <v>480</v>
      </c>
      <c r="B204" s="162">
        <v>10.962962962962964</v>
      </c>
      <c r="C204" s="162">
        <v>211.85185185185185</v>
      </c>
      <c r="D204" s="165">
        <v>0</v>
      </c>
      <c r="E204" s="163">
        <v>1.15</v>
      </c>
      <c r="F204" s="163">
        <v>1.4</v>
      </c>
    </row>
    <row r="205" spans="1:6" s="177" customFormat="1" ht="15">
      <c r="A205" s="175"/>
      <c r="B205" s="176"/>
      <c r="C205" s="176"/>
      <c r="D205" s="176"/>
      <c r="E205" s="176"/>
      <c r="F205" s="176"/>
    </row>
    <row r="206" spans="1:6" s="157" customFormat="1" ht="12.75">
      <c r="A206" s="136"/>
      <c r="B206" s="178"/>
      <c r="C206" s="178"/>
      <c r="D206" s="178"/>
      <c r="E206" s="178"/>
      <c r="F206" s="137"/>
    </row>
    <row r="207" spans="1:6" s="157" customFormat="1" ht="12.75">
      <c r="A207" s="18"/>
      <c r="B207" s="18"/>
      <c r="C207" s="18"/>
      <c r="D207" s="18"/>
      <c r="E207" s="18"/>
      <c r="F207" s="18"/>
    </row>
    <row r="208" spans="1:6" s="157" customFormat="1" ht="64.5" customHeight="1">
      <c r="A208" s="16" t="s">
        <v>453</v>
      </c>
      <c r="B208" s="227" t="s">
        <v>352</v>
      </c>
      <c r="C208" s="227"/>
      <c r="D208" s="227"/>
      <c r="E208" s="227"/>
      <c r="F208" s="227"/>
    </row>
    <row r="209" spans="1:7" s="157" customFormat="1" ht="21.75" customHeight="1">
      <c r="A209" s="246" t="s">
        <v>45</v>
      </c>
      <c r="B209" s="248" t="s">
        <v>21</v>
      </c>
      <c r="C209" s="250" t="s">
        <v>22</v>
      </c>
      <c r="D209" s="251" t="s">
        <v>17</v>
      </c>
      <c r="E209" s="251"/>
      <c r="F209" s="251"/>
      <c r="G209" s="158"/>
    </row>
    <row r="210" spans="1:7" s="157" customFormat="1" ht="33.75" customHeight="1">
      <c r="A210" s="247"/>
      <c r="B210" s="249"/>
      <c r="C210" s="250"/>
      <c r="D210" s="129" t="s">
        <v>23</v>
      </c>
      <c r="E210" s="129" t="s">
        <v>24</v>
      </c>
      <c r="F210" s="129" t="s">
        <v>25</v>
      </c>
      <c r="G210" s="159"/>
    </row>
    <row r="211" spans="1:6" s="17" customFormat="1" ht="12.75">
      <c r="A211" s="99" t="s">
        <v>518</v>
      </c>
      <c r="B211" s="160">
        <v>10</v>
      </c>
      <c r="C211" s="161">
        <v>187</v>
      </c>
      <c r="D211" s="141">
        <v>0.15</v>
      </c>
      <c r="E211" s="141">
        <v>0</v>
      </c>
      <c r="F211" s="141">
        <v>0</v>
      </c>
    </row>
    <row r="212" spans="1:6" s="17" customFormat="1" ht="12.75">
      <c r="A212" s="99" t="s">
        <v>517</v>
      </c>
      <c r="B212" s="160">
        <v>10</v>
      </c>
      <c r="C212" s="161">
        <v>191</v>
      </c>
      <c r="D212" s="141">
        <v>0</v>
      </c>
      <c r="E212" s="141">
        <v>0</v>
      </c>
      <c r="F212" s="141">
        <v>0</v>
      </c>
    </row>
    <row r="213" spans="1:6" s="17" customFormat="1" ht="12.75">
      <c r="A213" s="99" t="s">
        <v>516</v>
      </c>
      <c r="B213" s="160">
        <v>10.25</v>
      </c>
      <c r="C213" s="161">
        <v>199.625</v>
      </c>
      <c r="D213" s="141">
        <v>1</v>
      </c>
      <c r="E213" s="141">
        <v>0</v>
      </c>
      <c r="F213" s="141">
        <v>3</v>
      </c>
    </row>
    <row r="214" spans="1:6" s="17" customFormat="1" ht="12.75">
      <c r="A214" s="99" t="s">
        <v>515</v>
      </c>
      <c r="B214" s="160">
        <v>11</v>
      </c>
      <c r="C214" s="161">
        <v>212</v>
      </c>
      <c r="D214" s="141">
        <v>0.15</v>
      </c>
      <c r="E214" s="141">
        <v>0</v>
      </c>
      <c r="F214" s="141">
        <v>0</v>
      </c>
    </row>
    <row r="215" spans="1:6" s="17" customFormat="1" ht="12.75">
      <c r="A215" s="99" t="s">
        <v>514</v>
      </c>
      <c r="B215" s="160">
        <v>10.222222222222221</v>
      </c>
      <c r="C215" s="161">
        <v>193.88888888888889</v>
      </c>
      <c r="D215" s="141">
        <v>0</v>
      </c>
      <c r="E215" s="141">
        <v>0</v>
      </c>
      <c r="F215" s="141">
        <v>0</v>
      </c>
    </row>
    <row r="216" spans="1:6" s="17" customFormat="1" ht="12.75">
      <c r="A216" s="99" t="s">
        <v>513</v>
      </c>
      <c r="B216" s="160">
        <v>10</v>
      </c>
      <c r="C216" s="161">
        <v>175</v>
      </c>
      <c r="D216" s="141">
        <v>0</v>
      </c>
      <c r="E216" s="141">
        <v>0</v>
      </c>
      <c r="F216" s="141">
        <v>0</v>
      </c>
    </row>
    <row r="217" spans="1:6" s="17" customFormat="1" ht="12.75">
      <c r="A217" s="99" t="s">
        <v>512</v>
      </c>
      <c r="B217" s="160">
        <v>11</v>
      </c>
      <c r="C217" s="161">
        <v>210</v>
      </c>
      <c r="D217" s="141">
        <v>0</v>
      </c>
      <c r="E217" s="141">
        <v>0</v>
      </c>
      <c r="F217" s="141">
        <v>0</v>
      </c>
    </row>
    <row r="218" spans="1:6" s="17" customFormat="1" ht="12.75">
      <c r="A218" s="99" t="s">
        <v>511</v>
      </c>
      <c r="B218" s="160">
        <v>11</v>
      </c>
      <c r="C218" s="161">
        <v>211</v>
      </c>
      <c r="D218" s="141">
        <v>0</v>
      </c>
      <c r="E218" s="141">
        <v>0</v>
      </c>
      <c r="F218" s="141">
        <v>0</v>
      </c>
    </row>
    <row r="219" spans="1:6" s="17" customFormat="1" ht="12.75">
      <c r="A219" s="99" t="s">
        <v>510</v>
      </c>
      <c r="B219" s="160">
        <v>10</v>
      </c>
      <c r="C219" s="161">
        <v>196</v>
      </c>
      <c r="D219" s="141">
        <v>0</v>
      </c>
      <c r="E219" s="141">
        <v>0</v>
      </c>
      <c r="F219" s="141">
        <v>0</v>
      </c>
    </row>
    <row r="220" spans="1:6" s="17" customFormat="1" ht="12.75">
      <c r="A220" s="99" t="s">
        <v>509</v>
      </c>
      <c r="B220" s="160">
        <v>11</v>
      </c>
      <c r="C220" s="161">
        <v>211</v>
      </c>
      <c r="D220" s="141">
        <v>0</v>
      </c>
      <c r="E220" s="141">
        <v>0</v>
      </c>
      <c r="F220" s="141">
        <v>0</v>
      </c>
    </row>
    <row r="221" spans="1:6" s="17" customFormat="1" ht="12.75">
      <c r="A221" s="99" t="s">
        <v>508</v>
      </c>
      <c r="B221" s="160">
        <v>10</v>
      </c>
      <c r="C221" s="161">
        <v>211</v>
      </c>
      <c r="D221" s="141">
        <v>0</v>
      </c>
      <c r="E221" s="141">
        <v>0</v>
      </c>
      <c r="F221" s="141">
        <v>0</v>
      </c>
    </row>
    <row r="222" spans="1:6" s="17" customFormat="1" ht="25.5" customHeight="1">
      <c r="A222" s="25" t="s">
        <v>503</v>
      </c>
      <c r="B222" s="162">
        <v>10.285714285714286</v>
      </c>
      <c r="C222" s="162">
        <v>197.28571428571428</v>
      </c>
      <c r="D222" s="165">
        <v>0.3</v>
      </c>
      <c r="E222" s="163">
        <v>0</v>
      </c>
      <c r="F222" s="163">
        <v>3</v>
      </c>
    </row>
    <row r="223" spans="1:6" s="157" customFormat="1" ht="12.75">
      <c r="A223" s="136"/>
      <c r="B223" s="136"/>
      <c r="C223" s="136"/>
      <c r="D223" s="136"/>
      <c r="E223" s="136"/>
      <c r="F223" s="137"/>
    </row>
    <row r="224" spans="1:6" s="157" customFormat="1" ht="12.75">
      <c r="A224" s="15"/>
      <c r="B224" s="15"/>
      <c r="C224" s="15"/>
      <c r="D224" s="15"/>
      <c r="E224" s="15"/>
      <c r="F224" s="15"/>
    </row>
    <row r="225" spans="1:6" s="157" customFormat="1" ht="72.75" customHeight="1">
      <c r="A225" s="16" t="s">
        <v>454</v>
      </c>
      <c r="B225" s="227" t="s">
        <v>353</v>
      </c>
      <c r="C225" s="227"/>
      <c r="D225" s="227"/>
      <c r="E225" s="227"/>
      <c r="F225" s="227"/>
    </row>
    <row r="226" spans="1:7" s="157" customFormat="1" ht="21.75" customHeight="1">
      <c r="A226" s="246" t="s">
        <v>45</v>
      </c>
      <c r="B226" s="248" t="s">
        <v>21</v>
      </c>
      <c r="C226" s="250" t="s">
        <v>22</v>
      </c>
      <c r="D226" s="251" t="s">
        <v>17</v>
      </c>
      <c r="E226" s="251"/>
      <c r="F226" s="251"/>
      <c r="G226" s="158"/>
    </row>
    <row r="227" spans="1:7" s="157" customFormat="1" ht="33.75" customHeight="1">
      <c r="A227" s="247"/>
      <c r="B227" s="249"/>
      <c r="C227" s="250"/>
      <c r="D227" s="129" t="s">
        <v>23</v>
      </c>
      <c r="E227" s="129" t="s">
        <v>24</v>
      </c>
      <c r="F227" s="129" t="s">
        <v>25</v>
      </c>
      <c r="G227" s="159"/>
    </row>
    <row r="228" spans="1:6" s="17" customFormat="1" ht="12.75">
      <c r="A228" s="99" t="s">
        <v>549</v>
      </c>
      <c r="B228" s="160">
        <v>12</v>
      </c>
      <c r="C228" s="161">
        <v>247</v>
      </c>
      <c r="D228" s="141">
        <v>0</v>
      </c>
      <c r="E228" s="141">
        <v>0</v>
      </c>
      <c r="F228" s="141">
        <v>0</v>
      </c>
    </row>
    <row r="229" spans="1:6" s="17" customFormat="1" ht="12.75">
      <c r="A229" s="99" t="s">
        <v>548</v>
      </c>
      <c r="B229" s="160">
        <v>12</v>
      </c>
      <c r="C229" s="161">
        <v>227</v>
      </c>
      <c r="D229" s="141">
        <v>0.15</v>
      </c>
      <c r="E229" s="141">
        <v>0</v>
      </c>
      <c r="F229" s="141">
        <v>0</v>
      </c>
    </row>
    <row r="230" spans="1:6" s="17" customFormat="1" ht="12.75">
      <c r="A230" s="99" t="s">
        <v>547</v>
      </c>
      <c r="B230" s="160">
        <v>12</v>
      </c>
      <c r="C230" s="161">
        <v>236</v>
      </c>
      <c r="D230" s="141">
        <v>0.25</v>
      </c>
      <c r="E230" s="141">
        <v>0</v>
      </c>
      <c r="F230" s="141">
        <v>0</v>
      </c>
    </row>
    <row r="231" spans="1:6" s="17" customFormat="1" ht="12.75">
      <c r="A231" s="99" t="s">
        <v>546</v>
      </c>
      <c r="B231" s="160">
        <v>12</v>
      </c>
      <c r="C231" s="161">
        <v>223</v>
      </c>
      <c r="D231" s="141">
        <v>0.45</v>
      </c>
      <c r="E231" s="141">
        <v>0</v>
      </c>
      <c r="F231" s="141">
        <v>2.3</v>
      </c>
    </row>
    <row r="232" spans="1:6" s="17" customFormat="1" ht="12.75">
      <c r="A232" s="99" t="s">
        <v>42</v>
      </c>
      <c r="B232" s="160">
        <v>10.416666666666666</v>
      </c>
      <c r="C232" s="161">
        <v>196.75</v>
      </c>
      <c r="D232" s="141">
        <v>0.15</v>
      </c>
      <c r="E232" s="141">
        <v>0</v>
      </c>
      <c r="F232" s="141">
        <v>0</v>
      </c>
    </row>
    <row r="233" spans="1:6" s="17" customFormat="1" ht="12.75">
      <c r="A233" s="99" t="s">
        <v>545</v>
      </c>
      <c r="B233" s="160">
        <v>11</v>
      </c>
      <c r="C233" s="161">
        <v>212</v>
      </c>
      <c r="D233" s="141">
        <v>0</v>
      </c>
      <c r="E233" s="141">
        <v>0</v>
      </c>
      <c r="F233" s="141">
        <v>1</v>
      </c>
    </row>
    <row r="234" spans="1:6" s="17" customFormat="1" ht="12.75">
      <c r="A234" s="99" t="s">
        <v>544</v>
      </c>
      <c r="B234" s="160">
        <v>11</v>
      </c>
      <c r="C234" s="161">
        <v>213</v>
      </c>
      <c r="D234" s="141">
        <v>0.3</v>
      </c>
      <c r="E234" s="141">
        <v>0</v>
      </c>
      <c r="F234" s="141">
        <v>0</v>
      </c>
    </row>
    <row r="235" spans="1:6" s="17" customFormat="1" ht="25.5" customHeight="1">
      <c r="A235" s="25" t="s">
        <v>539</v>
      </c>
      <c r="B235" s="162">
        <v>11.08695652173913</v>
      </c>
      <c r="C235" s="162">
        <v>210.7391304347826</v>
      </c>
      <c r="D235" s="165">
        <v>0.26</v>
      </c>
      <c r="E235" s="163">
        <v>0</v>
      </c>
      <c r="F235" s="163">
        <v>1.45</v>
      </c>
    </row>
    <row r="236" spans="1:6" s="157" customFormat="1" ht="12.75">
      <c r="A236" s="15"/>
      <c r="B236" s="15"/>
      <c r="C236" s="15"/>
      <c r="D236" s="15"/>
      <c r="E236" s="15"/>
      <c r="F236" s="138"/>
    </row>
    <row r="237" spans="1:6" s="157" customFormat="1" ht="12.75">
      <c r="A237" s="18"/>
      <c r="B237" s="18"/>
      <c r="C237" s="18"/>
      <c r="D237" s="18"/>
      <c r="E237" s="18"/>
      <c r="F237" s="18"/>
    </row>
    <row r="238" spans="1:6" s="157" customFormat="1" ht="12.75">
      <c r="A238" s="18"/>
      <c r="B238" s="18"/>
      <c r="C238" s="18"/>
      <c r="D238" s="18"/>
      <c r="E238" s="18"/>
      <c r="F238" s="18"/>
    </row>
    <row r="239" spans="1:6" s="157" customFormat="1" ht="12.75">
      <c r="A239" s="15"/>
      <c r="B239" s="15"/>
      <c r="C239" s="15"/>
      <c r="D239" s="15"/>
      <c r="E239" s="15"/>
      <c r="F239" s="138"/>
    </row>
    <row r="240" spans="1:6" s="157" customFormat="1" ht="12.75">
      <c r="A240" s="15"/>
      <c r="B240" s="15"/>
      <c r="C240" s="15"/>
      <c r="D240" s="15"/>
      <c r="E240" s="15"/>
      <c r="F240" s="138"/>
    </row>
    <row r="241" spans="1:6" s="157" customFormat="1" ht="12.75">
      <c r="A241" s="15"/>
      <c r="B241" s="15"/>
      <c r="C241" s="15"/>
      <c r="D241" s="15"/>
      <c r="E241" s="15"/>
      <c r="F241" s="138"/>
    </row>
    <row r="242" spans="1:6" s="157" customFormat="1" ht="12.75">
      <c r="A242" s="15"/>
      <c r="B242" s="15"/>
      <c r="C242" s="15"/>
      <c r="D242" s="15"/>
      <c r="E242" s="15"/>
      <c r="F242" s="138"/>
    </row>
    <row r="243" spans="1:6" s="157" customFormat="1" ht="12.75">
      <c r="A243" s="15"/>
      <c r="B243" s="15"/>
      <c r="C243" s="15"/>
      <c r="D243" s="15"/>
      <c r="E243" s="15"/>
      <c r="F243" s="138"/>
    </row>
    <row r="244" spans="1:6" s="157" customFormat="1" ht="12.75">
      <c r="A244" s="15"/>
      <c r="B244" s="15"/>
      <c r="C244" s="15"/>
      <c r="D244" s="15"/>
      <c r="E244" s="15"/>
      <c r="F244" s="138"/>
    </row>
    <row r="245" spans="1:6" s="157" customFormat="1" ht="12.75">
      <c r="A245" s="15"/>
      <c r="B245" s="15"/>
      <c r="C245" s="15"/>
      <c r="D245" s="15"/>
      <c r="E245" s="15"/>
      <c r="F245" s="138"/>
    </row>
    <row r="246" spans="1:6" s="157" customFormat="1" ht="12.75">
      <c r="A246" s="15"/>
      <c r="B246" s="15"/>
      <c r="C246" s="15"/>
      <c r="D246" s="15"/>
      <c r="E246" s="15"/>
      <c r="F246" s="138"/>
    </row>
    <row r="247" spans="1:6" s="157" customFormat="1" ht="12.75">
      <c r="A247" s="15"/>
      <c r="B247" s="15"/>
      <c r="C247" s="15"/>
      <c r="D247" s="15"/>
      <c r="E247" s="15"/>
      <c r="F247" s="138"/>
    </row>
    <row r="248" spans="1:6" s="157" customFormat="1" ht="12.75">
      <c r="A248" s="15"/>
      <c r="B248" s="15"/>
      <c r="C248" s="15"/>
      <c r="D248" s="15"/>
      <c r="E248" s="15"/>
      <c r="F248" s="138"/>
    </row>
    <row r="249" spans="1:6" s="157" customFormat="1" ht="12.75">
      <c r="A249" s="15"/>
      <c r="B249" s="15"/>
      <c r="C249" s="15"/>
      <c r="D249" s="15"/>
      <c r="E249" s="15"/>
      <c r="F249" s="138"/>
    </row>
    <row r="250" spans="1:6" s="157" customFormat="1" ht="12.75">
      <c r="A250" s="15"/>
      <c r="B250" s="15"/>
      <c r="C250" s="15"/>
      <c r="D250" s="15"/>
      <c r="E250" s="15"/>
      <c r="F250" s="138"/>
    </row>
    <row r="251" spans="1:6" s="157" customFormat="1" ht="12.75">
      <c r="A251" s="15"/>
      <c r="B251" s="15"/>
      <c r="C251" s="15"/>
      <c r="D251" s="15"/>
      <c r="E251" s="15"/>
      <c r="F251" s="138"/>
    </row>
    <row r="252" spans="1:6" s="157" customFormat="1" ht="12.75">
      <c r="A252" s="15"/>
      <c r="B252" s="15"/>
      <c r="C252" s="15"/>
      <c r="D252" s="15"/>
      <c r="E252" s="15"/>
      <c r="F252" s="138"/>
    </row>
    <row r="253" spans="1:6" s="157" customFormat="1" ht="12.75">
      <c r="A253" s="15"/>
      <c r="B253" s="15"/>
      <c r="C253" s="15"/>
      <c r="D253" s="15"/>
      <c r="E253" s="15"/>
      <c r="F253" s="138"/>
    </row>
    <row r="254" spans="1:6" s="157" customFormat="1" ht="12.75">
      <c r="A254" s="15"/>
      <c r="B254" s="15"/>
      <c r="C254" s="15"/>
      <c r="D254" s="15"/>
      <c r="E254" s="15"/>
      <c r="F254" s="138"/>
    </row>
    <row r="255" spans="1:6" s="157" customFormat="1" ht="12.75">
      <c r="A255" s="15"/>
      <c r="B255" s="15"/>
      <c r="C255" s="15"/>
      <c r="D255" s="15"/>
      <c r="E255" s="15"/>
      <c r="F255" s="138"/>
    </row>
    <row r="256" spans="1:6" s="157" customFormat="1" ht="12.75">
      <c r="A256" s="15"/>
      <c r="B256" s="15"/>
      <c r="C256" s="15"/>
      <c r="D256" s="15"/>
      <c r="E256" s="15"/>
      <c r="F256" s="138"/>
    </row>
    <row r="257" spans="1:6" s="157" customFormat="1" ht="12.75">
      <c r="A257" s="15"/>
      <c r="B257" s="15"/>
      <c r="C257" s="15"/>
      <c r="D257" s="15"/>
      <c r="E257" s="15"/>
      <c r="F257" s="138"/>
    </row>
    <row r="258" spans="1:6" s="157" customFormat="1" ht="12.75">
      <c r="A258" s="15"/>
      <c r="B258" s="15"/>
      <c r="C258" s="15"/>
      <c r="D258" s="15"/>
      <c r="E258" s="15"/>
      <c r="F258" s="138"/>
    </row>
    <row r="259" spans="1:6" s="157" customFormat="1" ht="12.75">
      <c r="A259" s="15"/>
      <c r="B259" s="15"/>
      <c r="C259" s="15"/>
      <c r="D259" s="15"/>
      <c r="E259" s="15"/>
      <c r="F259" s="138"/>
    </row>
    <row r="260" spans="1:6" s="157" customFormat="1" ht="12.75">
      <c r="A260" s="15"/>
      <c r="B260" s="15"/>
      <c r="C260" s="15"/>
      <c r="D260" s="15"/>
      <c r="E260" s="15"/>
      <c r="F260" s="138"/>
    </row>
    <row r="261" spans="1:6" s="157" customFormat="1" ht="12.75">
      <c r="A261" s="15"/>
      <c r="B261" s="15"/>
      <c r="C261" s="15"/>
      <c r="D261" s="15"/>
      <c r="E261" s="15"/>
      <c r="F261" s="138"/>
    </row>
    <row r="262" spans="1:6" s="157" customFormat="1" ht="12.75">
      <c r="A262" s="15"/>
      <c r="B262" s="15"/>
      <c r="C262" s="15"/>
      <c r="D262" s="15"/>
      <c r="E262" s="15"/>
      <c r="F262" s="138"/>
    </row>
    <row r="263" spans="1:6" s="157" customFormat="1" ht="12.75">
      <c r="A263" s="15"/>
      <c r="B263" s="15"/>
      <c r="C263" s="15"/>
      <c r="D263" s="15"/>
      <c r="E263" s="15"/>
      <c r="F263" s="138"/>
    </row>
    <row r="264" spans="1:6" s="157" customFormat="1" ht="12.75">
      <c r="A264" s="15"/>
      <c r="B264" s="15"/>
      <c r="C264" s="15"/>
      <c r="D264" s="15"/>
      <c r="E264" s="15"/>
      <c r="F264" s="138"/>
    </row>
    <row r="265" spans="1:6" s="157" customFormat="1" ht="12.75">
      <c r="A265" s="15"/>
      <c r="B265" s="15"/>
      <c r="C265" s="15"/>
      <c r="D265" s="15"/>
      <c r="E265" s="15"/>
      <c r="F265" s="138"/>
    </row>
    <row r="266" spans="1:6" s="157" customFormat="1" ht="12.75">
      <c r="A266" s="15"/>
      <c r="B266" s="15"/>
      <c r="C266" s="15"/>
      <c r="D266" s="15"/>
      <c r="E266" s="15"/>
      <c r="F266" s="138"/>
    </row>
    <row r="267" spans="1:6" s="157" customFormat="1" ht="12.75">
      <c r="A267" s="15"/>
      <c r="B267" s="15"/>
      <c r="C267" s="15"/>
      <c r="D267" s="15"/>
      <c r="E267" s="15"/>
      <c r="F267" s="138"/>
    </row>
    <row r="268" spans="1:6" s="157" customFormat="1" ht="12.75">
      <c r="A268" s="15"/>
      <c r="B268" s="15"/>
      <c r="C268" s="15"/>
      <c r="D268" s="15"/>
      <c r="E268" s="15"/>
      <c r="F268" s="138"/>
    </row>
    <row r="269" spans="1:6" s="157" customFormat="1" ht="12.75">
      <c r="A269" s="15"/>
      <c r="B269" s="15"/>
      <c r="C269" s="15"/>
      <c r="D269" s="15"/>
      <c r="E269" s="15"/>
      <c r="F269" s="138"/>
    </row>
    <row r="270" spans="1:6" s="157" customFormat="1" ht="12.75">
      <c r="A270" s="15"/>
      <c r="B270" s="15"/>
      <c r="C270" s="15"/>
      <c r="D270" s="15"/>
      <c r="E270" s="15"/>
      <c r="F270" s="138"/>
    </row>
    <row r="271" spans="1:6" s="157" customFormat="1" ht="12.75">
      <c r="A271" s="15"/>
      <c r="B271" s="15"/>
      <c r="C271" s="15"/>
      <c r="D271" s="15"/>
      <c r="E271" s="15"/>
      <c r="F271" s="138"/>
    </row>
    <row r="272" spans="1:6" s="157" customFormat="1" ht="12.75">
      <c r="A272" s="15"/>
      <c r="B272" s="15"/>
      <c r="C272" s="15"/>
      <c r="D272" s="15"/>
      <c r="E272" s="15"/>
      <c r="F272" s="138"/>
    </row>
    <row r="273" spans="1:6" s="157" customFormat="1" ht="12.75">
      <c r="A273" s="15"/>
      <c r="B273" s="15"/>
      <c r="C273" s="15"/>
      <c r="D273" s="15"/>
      <c r="E273" s="15"/>
      <c r="F273" s="138"/>
    </row>
    <row r="274" spans="1:6" s="157" customFormat="1" ht="12.75">
      <c r="A274" s="15"/>
      <c r="B274" s="15"/>
      <c r="C274" s="15"/>
      <c r="D274" s="15"/>
      <c r="E274" s="15"/>
      <c r="F274" s="138"/>
    </row>
    <row r="275" spans="1:6" s="157" customFormat="1" ht="12.75">
      <c r="A275" s="15"/>
      <c r="B275" s="15"/>
      <c r="C275" s="15"/>
      <c r="D275" s="15"/>
      <c r="E275" s="15"/>
      <c r="F275" s="138"/>
    </row>
    <row r="276" spans="1:6" s="157" customFormat="1" ht="12.75">
      <c r="A276" s="15"/>
      <c r="B276" s="15"/>
      <c r="C276" s="15"/>
      <c r="D276" s="15"/>
      <c r="E276" s="15"/>
      <c r="F276" s="138"/>
    </row>
    <row r="277" spans="1:6" s="157" customFormat="1" ht="12.75">
      <c r="A277" s="15"/>
      <c r="B277" s="15"/>
      <c r="C277" s="15"/>
      <c r="D277" s="15"/>
      <c r="E277" s="15"/>
      <c r="F277" s="138"/>
    </row>
    <row r="278" spans="1:6" s="157" customFormat="1" ht="12.75">
      <c r="A278" s="15"/>
      <c r="B278" s="15"/>
      <c r="C278" s="15"/>
      <c r="D278" s="15"/>
      <c r="E278" s="15"/>
      <c r="F278" s="138"/>
    </row>
    <row r="279" spans="1:6" s="157" customFormat="1" ht="12.75">
      <c r="A279" s="15"/>
      <c r="B279" s="15"/>
      <c r="C279" s="15"/>
      <c r="D279" s="15"/>
      <c r="E279" s="15"/>
      <c r="F279" s="138"/>
    </row>
    <row r="280" spans="1:6" s="157" customFormat="1" ht="12.75">
      <c r="A280" s="15"/>
      <c r="B280" s="15"/>
      <c r="C280" s="15"/>
      <c r="D280" s="15"/>
      <c r="E280" s="15"/>
      <c r="F280" s="138"/>
    </row>
    <row r="281" spans="1:6" s="157" customFormat="1" ht="12.75">
      <c r="A281" s="15"/>
      <c r="B281" s="15"/>
      <c r="C281" s="15"/>
      <c r="D281" s="15"/>
      <c r="E281" s="15"/>
      <c r="F281" s="138"/>
    </row>
    <row r="282" spans="1:6" s="157" customFormat="1" ht="12.75">
      <c r="A282" s="15"/>
      <c r="B282" s="15"/>
      <c r="C282" s="15"/>
      <c r="D282" s="15"/>
      <c r="E282" s="15"/>
      <c r="F282" s="138"/>
    </row>
    <row r="283" spans="1:6" s="157" customFormat="1" ht="12.75">
      <c r="A283" s="15"/>
      <c r="B283" s="15"/>
      <c r="C283" s="15"/>
      <c r="D283" s="15"/>
      <c r="E283" s="15"/>
      <c r="F283" s="138"/>
    </row>
    <row r="284" spans="1:6" s="157" customFormat="1" ht="12.75">
      <c r="A284" s="15"/>
      <c r="B284" s="15"/>
      <c r="C284" s="15"/>
      <c r="D284" s="15"/>
      <c r="E284" s="15"/>
      <c r="F284" s="138"/>
    </row>
    <row r="285" spans="1:6" s="157" customFormat="1" ht="12.75">
      <c r="A285" s="15"/>
      <c r="B285" s="15"/>
      <c r="C285" s="15"/>
      <c r="D285" s="15"/>
      <c r="E285" s="15"/>
      <c r="F285" s="138"/>
    </row>
    <row r="286" spans="1:6" s="157" customFormat="1" ht="12.75">
      <c r="A286" s="15"/>
      <c r="B286" s="15"/>
      <c r="C286" s="15"/>
      <c r="D286" s="15"/>
      <c r="E286" s="15"/>
      <c r="F286" s="138"/>
    </row>
  </sheetData>
  <mergeCells count="51">
    <mergeCell ref="B225:F225"/>
    <mergeCell ref="A226:A227"/>
    <mergeCell ref="B226:B227"/>
    <mergeCell ref="C226:C227"/>
    <mergeCell ref="D226:F226"/>
    <mergeCell ref="B208:F208"/>
    <mergeCell ref="A209:A210"/>
    <mergeCell ref="B209:B210"/>
    <mergeCell ref="C209:C210"/>
    <mergeCell ref="D209:F209"/>
    <mergeCell ref="B189:F189"/>
    <mergeCell ref="A190:A191"/>
    <mergeCell ref="B190:B191"/>
    <mergeCell ref="C190:C191"/>
    <mergeCell ref="D190:F190"/>
    <mergeCell ref="B168:F168"/>
    <mergeCell ref="A169:A170"/>
    <mergeCell ref="B169:B170"/>
    <mergeCell ref="C169:C170"/>
    <mergeCell ref="D169:F169"/>
    <mergeCell ref="B123:F123"/>
    <mergeCell ref="A124:A125"/>
    <mergeCell ref="B124:B125"/>
    <mergeCell ref="C124:C125"/>
    <mergeCell ref="D124:F124"/>
    <mergeCell ref="B88:F88"/>
    <mergeCell ref="A89:A90"/>
    <mergeCell ref="B89:B90"/>
    <mergeCell ref="C89:C90"/>
    <mergeCell ref="D89:F89"/>
    <mergeCell ref="B55:F55"/>
    <mergeCell ref="A56:A57"/>
    <mergeCell ref="B56:B57"/>
    <mergeCell ref="C56:C57"/>
    <mergeCell ref="D56:F56"/>
    <mergeCell ref="B34:F34"/>
    <mergeCell ref="A35:A36"/>
    <mergeCell ref="B35:B36"/>
    <mergeCell ref="C35:C36"/>
    <mergeCell ref="D35:F35"/>
    <mergeCell ref="A17:F17"/>
    <mergeCell ref="B19:F19"/>
    <mergeCell ref="A20:A21"/>
    <mergeCell ref="B20:B21"/>
    <mergeCell ref="C20:C21"/>
    <mergeCell ref="D20:F20"/>
    <mergeCell ref="B1:F1"/>
    <mergeCell ref="A3:A4"/>
    <mergeCell ref="B3:B4"/>
    <mergeCell ref="C3:C4"/>
    <mergeCell ref="D3:F3"/>
  </mergeCells>
  <printOptions/>
  <pageMargins left="0.75" right="0.75" top="1" bottom="1" header="0.5" footer="0.5"/>
  <pageSetup orientation="portrait" paperSize="9"/>
  <rowBreaks count="4" manualBreakCount="4">
    <brk id="18" max="255" man="1"/>
    <brk id="54" max="255" man="1"/>
    <brk id="87" max="255" man="1"/>
    <brk id="122" max="25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G406"/>
  <sheetViews>
    <sheetView workbookViewId="0" topLeftCell="A1">
      <selection activeCell="A1" sqref="A1:F172"/>
    </sheetView>
  </sheetViews>
  <sheetFormatPr defaultColWidth="9.140625" defaultRowHeight="12.75"/>
  <cols>
    <col min="1" max="1" width="25.8515625" style="3" customWidth="1"/>
    <col min="2" max="2" width="10.57421875" style="3" customWidth="1"/>
    <col min="3" max="3" width="10.28125" style="3" customWidth="1"/>
    <col min="4" max="4" width="8.8515625" style="3" customWidth="1"/>
    <col min="5" max="5" width="10.57421875" style="3" customWidth="1"/>
    <col min="6" max="6" width="11.57421875" style="3" customWidth="1"/>
    <col min="7" max="7" width="8.8515625" style="3" customWidth="1"/>
    <col min="8" max="16384" width="9.140625" style="122" customWidth="1"/>
  </cols>
  <sheetData>
    <row r="1" spans="1:7" ht="64.5" customHeight="1">
      <c r="A1" s="1" t="s">
        <v>455</v>
      </c>
      <c r="B1" s="252" t="s">
        <v>598</v>
      </c>
      <c r="C1" s="252"/>
      <c r="D1" s="252"/>
      <c r="E1" s="252"/>
      <c r="F1" s="252"/>
      <c r="G1" s="130"/>
    </row>
    <row r="2" spans="1:7" ht="12.75">
      <c r="A2" s="123"/>
      <c r="B2" s="123"/>
      <c r="C2" s="123"/>
      <c r="D2" s="123"/>
      <c r="E2" s="123"/>
      <c r="F2" s="124"/>
      <c r="G2" s="124"/>
    </row>
    <row r="3" spans="1:7" ht="12.75">
      <c r="A3" s="253" t="s">
        <v>33</v>
      </c>
      <c r="B3" s="206" t="s">
        <v>15</v>
      </c>
      <c r="C3" s="206" t="s">
        <v>16</v>
      </c>
      <c r="D3" s="256" t="s">
        <v>17</v>
      </c>
      <c r="E3" s="256"/>
      <c r="F3" s="256"/>
      <c r="G3" s="122"/>
    </row>
    <row r="4" spans="1:7" ht="37.5" customHeight="1">
      <c r="A4" s="253"/>
      <c r="B4" s="206"/>
      <c r="C4" s="206"/>
      <c r="D4" s="154" t="s">
        <v>18</v>
      </c>
      <c r="E4" s="154" t="s">
        <v>19</v>
      </c>
      <c r="F4" s="154" t="s">
        <v>20</v>
      </c>
      <c r="G4" s="122"/>
    </row>
    <row r="5" spans="1:6" s="151" customFormat="1" ht="11.25">
      <c r="A5" s="142" t="s">
        <v>34</v>
      </c>
      <c r="B5" s="152">
        <f>B37</f>
        <v>10.777777777777779</v>
      </c>
      <c r="C5" s="152">
        <f>C37</f>
        <v>211.55555555555554</v>
      </c>
      <c r="D5" s="146">
        <v>0</v>
      </c>
      <c r="E5" s="148">
        <v>1</v>
      </c>
      <c r="F5" s="149">
        <v>2.2</v>
      </c>
    </row>
    <row r="6" spans="1:6" s="151" customFormat="1" ht="11.25">
      <c r="A6" s="142" t="s">
        <v>35</v>
      </c>
      <c r="B6" s="152">
        <f>B54</f>
        <v>10.818181818181818</v>
      </c>
      <c r="C6" s="152">
        <f>C54</f>
        <v>213.43434343434345</v>
      </c>
      <c r="D6" s="146">
        <v>0</v>
      </c>
      <c r="E6" s="148">
        <v>1.2142857142857144</v>
      </c>
      <c r="F6" s="149">
        <v>0</v>
      </c>
    </row>
    <row r="7" spans="1:6" s="151" customFormat="1" ht="11.25">
      <c r="A7" s="142" t="s">
        <v>36</v>
      </c>
      <c r="B7" s="152">
        <f>B71</f>
        <v>10.48</v>
      </c>
      <c r="C7" s="152">
        <f>C71</f>
        <v>181.64</v>
      </c>
      <c r="D7" s="146">
        <v>0.3</v>
      </c>
      <c r="E7" s="148">
        <v>2.353409090909091</v>
      </c>
      <c r="F7" s="149">
        <v>2.425</v>
      </c>
    </row>
    <row r="8" spans="1:6" s="151" customFormat="1" ht="11.25">
      <c r="A8" s="142" t="s">
        <v>37</v>
      </c>
      <c r="B8" s="152">
        <f>B90</f>
        <v>10.416666666666666</v>
      </c>
      <c r="C8" s="152">
        <f>C90</f>
        <v>204.16666666666666</v>
      </c>
      <c r="D8" s="146">
        <v>0.4</v>
      </c>
      <c r="E8" s="148">
        <v>1.3</v>
      </c>
      <c r="F8" s="149">
        <v>2.1077777777777778</v>
      </c>
    </row>
    <row r="9" spans="1:6" s="151" customFormat="1" ht="11.25">
      <c r="A9" s="142" t="s">
        <v>38</v>
      </c>
      <c r="B9" s="152">
        <f>B117</f>
        <v>10.96774193548387</v>
      </c>
      <c r="C9" s="152">
        <f>C117</f>
        <v>216.16129032258064</v>
      </c>
      <c r="D9" s="146">
        <v>0</v>
      </c>
      <c r="E9" s="148">
        <v>1.2818181818181817</v>
      </c>
      <c r="F9" s="149">
        <v>2.06</v>
      </c>
    </row>
    <row r="10" spans="1:6" s="151" customFormat="1" ht="11.25">
      <c r="A10" s="142" t="s">
        <v>39</v>
      </c>
      <c r="B10" s="152">
        <f>B128</f>
        <v>10.2</v>
      </c>
      <c r="C10" s="152">
        <f>C128</f>
        <v>191</v>
      </c>
      <c r="D10" s="146">
        <v>0</v>
      </c>
      <c r="E10" s="148">
        <v>1</v>
      </c>
      <c r="F10" s="149">
        <v>0</v>
      </c>
    </row>
    <row r="11" spans="1:6" s="151" customFormat="1" ht="11.25">
      <c r="A11" s="142" t="s">
        <v>40</v>
      </c>
      <c r="B11" s="152">
        <f>B141</f>
        <v>11.071428571428571</v>
      </c>
      <c r="C11" s="152">
        <f>C141</f>
        <v>217.14285714285714</v>
      </c>
      <c r="D11" s="146">
        <v>0</v>
      </c>
      <c r="E11" s="148">
        <v>1.25</v>
      </c>
      <c r="F11" s="149">
        <v>3</v>
      </c>
    </row>
    <row r="12" spans="1:6" s="151" customFormat="1" ht="11.25">
      <c r="A12" s="142" t="s">
        <v>41</v>
      </c>
      <c r="B12" s="152">
        <f>B160</f>
        <v>10.7</v>
      </c>
      <c r="C12" s="152">
        <f>C160</f>
        <v>210.5</v>
      </c>
      <c r="D12" s="146">
        <v>0.3</v>
      </c>
      <c r="E12" s="148">
        <v>2.1875</v>
      </c>
      <c r="F12" s="149">
        <v>2.2</v>
      </c>
    </row>
    <row r="13" spans="1:6" s="151" customFormat="1" ht="11.25">
      <c r="A13" s="142" t="s">
        <v>42</v>
      </c>
      <c r="B13" s="152">
        <f>B172</f>
        <v>10.625</v>
      </c>
      <c r="C13" s="152">
        <f>C172</f>
        <v>212.625</v>
      </c>
      <c r="D13" s="146">
        <v>0.41666666666666596</v>
      </c>
      <c r="E13" s="148">
        <v>1.3</v>
      </c>
      <c r="F13" s="149">
        <v>0</v>
      </c>
    </row>
    <row r="14" spans="1:6" s="151" customFormat="1" ht="19.5" customHeight="1">
      <c r="A14" s="16" t="s">
        <v>43</v>
      </c>
      <c r="B14" s="150">
        <f>SUM(B5:B13)/9</f>
        <v>10.672977418837634</v>
      </c>
      <c r="C14" s="150">
        <f>SUM(C5:C13)/9</f>
        <v>206.46952368022258</v>
      </c>
      <c r="D14" s="147">
        <v>0.3541666666666664</v>
      </c>
      <c r="E14" s="147">
        <v>1.343001443001443</v>
      </c>
      <c r="F14" s="147">
        <v>2.265462962962963</v>
      </c>
    </row>
    <row r="15" spans="1:7" s="157" customFormat="1" ht="12.75">
      <c r="A15" s="167"/>
      <c r="B15" s="167"/>
      <c r="C15" s="167"/>
      <c r="D15" s="167"/>
      <c r="E15" s="167"/>
      <c r="F15" s="167"/>
      <c r="G15" s="167"/>
    </row>
    <row r="16" spans="1:7" s="157" customFormat="1" ht="12.75">
      <c r="A16" s="167" t="s">
        <v>636</v>
      </c>
      <c r="B16" s="167"/>
      <c r="C16" s="167"/>
      <c r="D16" s="167"/>
      <c r="E16" s="167"/>
      <c r="F16" s="167"/>
      <c r="G16" s="167"/>
    </row>
    <row r="17" spans="1:7" s="157" customFormat="1" ht="12.75">
      <c r="A17" s="167"/>
      <c r="B17" s="167"/>
      <c r="C17" s="167"/>
      <c r="D17" s="167"/>
      <c r="E17" s="167"/>
      <c r="F17" s="167"/>
      <c r="G17" s="167"/>
    </row>
    <row r="18" spans="1:7" s="157" customFormat="1" ht="12.75">
      <c r="A18" s="167"/>
      <c r="B18" s="167"/>
      <c r="C18" s="167"/>
      <c r="D18" s="167"/>
      <c r="E18" s="167"/>
      <c r="F18" s="167"/>
      <c r="G18" s="167"/>
    </row>
    <row r="19" spans="1:7" s="157" customFormat="1" ht="12.75">
      <c r="A19" s="167"/>
      <c r="B19" s="167"/>
      <c r="C19" s="167"/>
      <c r="D19" s="167"/>
      <c r="E19" s="167"/>
      <c r="F19" s="167"/>
      <c r="G19" s="167"/>
    </row>
    <row r="20" spans="1:7" s="157" customFormat="1" ht="12.75">
      <c r="A20" s="167"/>
      <c r="B20" s="167"/>
      <c r="C20" s="167"/>
      <c r="D20" s="167"/>
      <c r="E20" s="167"/>
      <c r="F20" s="167"/>
      <c r="G20" s="167"/>
    </row>
    <row r="21" spans="1:7" s="157" customFormat="1" ht="12.75">
      <c r="A21" s="167"/>
      <c r="B21" s="167"/>
      <c r="C21" s="167"/>
      <c r="D21" s="167"/>
      <c r="E21" s="167"/>
      <c r="F21" s="167"/>
      <c r="G21" s="167"/>
    </row>
    <row r="22" spans="1:7" s="157" customFormat="1" ht="12.75">
      <c r="A22" s="167"/>
      <c r="B22" s="167"/>
      <c r="C22" s="167"/>
      <c r="D22" s="167"/>
      <c r="E22" s="167"/>
      <c r="F22" s="167"/>
      <c r="G22" s="167"/>
    </row>
    <row r="23" spans="1:7" s="157" customFormat="1" ht="12.75">
      <c r="A23" s="167"/>
      <c r="B23" s="167"/>
      <c r="C23" s="167"/>
      <c r="D23" s="167"/>
      <c r="E23" s="167"/>
      <c r="F23" s="167"/>
      <c r="G23" s="167"/>
    </row>
    <row r="24" spans="1:7" s="157" customFormat="1" ht="19.5" customHeight="1">
      <c r="A24" s="257" t="s">
        <v>44</v>
      </c>
      <c r="B24" s="257"/>
      <c r="C24" s="257"/>
      <c r="D24" s="257"/>
      <c r="E24" s="257"/>
      <c r="F24" s="257"/>
      <c r="G24" s="172"/>
    </row>
    <row r="25" spans="1:7" s="157" customFormat="1" ht="12.75">
      <c r="A25" s="159"/>
      <c r="B25" s="159"/>
      <c r="C25" s="159"/>
      <c r="D25" s="159"/>
      <c r="E25" s="159"/>
      <c r="F25" s="159"/>
      <c r="G25" s="159"/>
    </row>
    <row r="26" spans="1:7" s="157" customFormat="1" ht="69" customHeight="1">
      <c r="A26" s="16" t="s">
        <v>456</v>
      </c>
      <c r="B26" s="227" t="s">
        <v>599</v>
      </c>
      <c r="C26" s="227"/>
      <c r="D26" s="227"/>
      <c r="E26" s="227"/>
      <c r="F26" s="227"/>
      <c r="G26" s="132"/>
    </row>
    <row r="27" spans="1:7" s="157" customFormat="1" ht="21.75" customHeight="1">
      <c r="A27" s="246" t="s">
        <v>45</v>
      </c>
      <c r="B27" s="248" t="s">
        <v>21</v>
      </c>
      <c r="C27" s="250" t="s">
        <v>22</v>
      </c>
      <c r="D27" s="251" t="s">
        <v>17</v>
      </c>
      <c r="E27" s="251"/>
      <c r="F27" s="251"/>
      <c r="G27" s="158"/>
    </row>
    <row r="28" spans="1:7" s="157" customFormat="1" ht="33.75" customHeight="1">
      <c r="A28" s="247"/>
      <c r="B28" s="249"/>
      <c r="C28" s="250"/>
      <c r="D28" s="129" t="s">
        <v>23</v>
      </c>
      <c r="E28" s="129" t="s">
        <v>24</v>
      </c>
      <c r="F28" s="129" t="s">
        <v>25</v>
      </c>
      <c r="G28" s="159"/>
    </row>
    <row r="29" spans="1:6" s="17" customFormat="1" ht="12.75">
      <c r="A29" s="99" t="s">
        <v>73</v>
      </c>
      <c r="B29" s="160">
        <v>10</v>
      </c>
      <c r="C29" s="161">
        <v>197</v>
      </c>
      <c r="D29" s="141">
        <v>0</v>
      </c>
      <c r="E29" s="141">
        <v>0</v>
      </c>
      <c r="F29" s="141">
        <v>3</v>
      </c>
    </row>
    <row r="30" spans="1:6" s="17" customFormat="1" ht="12.75">
      <c r="A30" s="99" t="s">
        <v>74</v>
      </c>
      <c r="B30" s="160">
        <v>11</v>
      </c>
      <c r="C30" s="161">
        <v>223</v>
      </c>
      <c r="D30" s="141">
        <v>0</v>
      </c>
      <c r="E30" s="141">
        <v>0</v>
      </c>
      <c r="F30" s="141">
        <v>3</v>
      </c>
    </row>
    <row r="31" spans="1:6" s="17" customFormat="1" ht="12.75">
      <c r="A31" s="99" t="s">
        <v>75</v>
      </c>
      <c r="B31" s="160">
        <v>11</v>
      </c>
      <c r="C31" s="161">
        <v>220</v>
      </c>
      <c r="D31" s="141">
        <v>0</v>
      </c>
      <c r="E31" s="141">
        <v>0</v>
      </c>
      <c r="F31" s="141">
        <v>0</v>
      </c>
    </row>
    <row r="32" spans="1:6" s="17" customFormat="1" ht="12.75">
      <c r="A32" s="99" t="s">
        <v>76</v>
      </c>
      <c r="B32" s="160">
        <v>11</v>
      </c>
      <c r="C32" s="161">
        <v>194</v>
      </c>
      <c r="D32" s="141">
        <v>0</v>
      </c>
      <c r="E32" s="141">
        <v>0</v>
      </c>
      <c r="F32" s="141">
        <v>0</v>
      </c>
    </row>
    <row r="33" spans="1:6" s="17" customFormat="1" ht="12.75">
      <c r="A33" s="99" t="s">
        <v>34</v>
      </c>
      <c r="B33" s="160">
        <v>10</v>
      </c>
      <c r="C33" s="161">
        <v>188</v>
      </c>
      <c r="D33" s="141">
        <v>0</v>
      </c>
      <c r="E33" s="141">
        <v>0</v>
      </c>
      <c r="F33" s="141">
        <v>0</v>
      </c>
    </row>
    <row r="34" spans="1:6" s="17" customFormat="1" ht="12.75">
      <c r="A34" s="99" t="s">
        <v>77</v>
      </c>
      <c r="B34" s="160">
        <v>11</v>
      </c>
      <c r="C34" s="161">
        <v>220</v>
      </c>
      <c r="D34" s="141">
        <v>0</v>
      </c>
      <c r="E34" s="141">
        <v>1</v>
      </c>
      <c r="F34" s="141">
        <v>0</v>
      </c>
    </row>
    <row r="35" spans="1:6" s="17" customFormat="1" ht="12.75">
      <c r="A35" s="99" t="s">
        <v>78</v>
      </c>
      <c r="B35" s="160">
        <v>11</v>
      </c>
      <c r="C35" s="161">
        <v>219</v>
      </c>
      <c r="D35" s="141">
        <v>0</v>
      </c>
      <c r="E35" s="141">
        <v>0</v>
      </c>
      <c r="F35" s="141">
        <v>0</v>
      </c>
    </row>
    <row r="36" spans="1:6" s="17" customFormat="1" ht="12.75">
      <c r="A36" s="99" t="s">
        <v>79</v>
      </c>
      <c r="B36" s="160">
        <v>11</v>
      </c>
      <c r="C36" s="161">
        <v>220</v>
      </c>
      <c r="D36" s="141">
        <v>0</v>
      </c>
      <c r="E36" s="141">
        <v>0</v>
      </c>
      <c r="F36" s="141">
        <v>1</v>
      </c>
    </row>
    <row r="37" spans="1:6" s="17" customFormat="1" ht="18.75" customHeight="1">
      <c r="A37" s="25" t="s">
        <v>70</v>
      </c>
      <c r="B37" s="162">
        <v>10.777777777777779</v>
      </c>
      <c r="C37" s="162">
        <v>211.55555555555554</v>
      </c>
      <c r="D37" s="163">
        <v>0</v>
      </c>
      <c r="E37" s="163">
        <v>1</v>
      </c>
      <c r="F37" s="163">
        <v>2.2</v>
      </c>
    </row>
    <row r="38" spans="1:7" s="157" customFormat="1" ht="12.75">
      <c r="A38" s="84"/>
      <c r="B38" s="84"/>
      <c r="C38" s="84"/>
      <c r="D38" s="84"/>
      <c r="E38" s="84"/>
      <c r="F38" s="133"/>
      <c r="G38" s="133"/>
    </row>
    <row r="39" spans="1:7" s="157" customFormat="1" ht="12.75">
      <c r="A39" s="159"/>
      <c r="B39" s="159"/>
      <c r="C39" s="159"/>
      <c r="D39" s="159"/>
      <c r="E39" s="159"/>
      <c r="F39" s="159"/>
      <c r="G39" s="159"/>
    </row>
    <row r="40" spans="1:7" s="157" customFormat="1" ht="66" customHeight="1">
      <c r="A40" s="16" t="s">
        <v>457</v>
      </c>
      <c r="B40" s="227" t="s">
        <v>600</v>
      </c>
      <c r="C40" s="227"/>
      <c r="D40" s="227"/>
      <c r="E40" s="227"/>
      <c r="F40" s="227"/>
      <c r="G40" s="132"/>
    </row>
    <row r="41" spans="1:7" s="157" customFormat="1" ht="21.75" customHeight="1">
      <c r="A41" s="246" t="s">
        <v>45</v>
      </c>
      <c r="B41" s="248" t="s">
        <v>21</v>
      </c>
      <c r="C41" s="250" t="s">
        <v>22</v>
      </c>
      <c r="D41" s="251" t="s">
        <v>17</v>
      </c>
      <c r="E41" s="251"/>
      <c r="F41" s="251"/>
      <c r="G41" s="158"/>
    </row>
    <row r="42" spans="1:7" s="157" customFormat="1" ht="33.75" customHeight="1">
      <c r="A42" s="247"/>
      <c r="B42" s="249"/>
      <c r="C42" s="250"/>
      <c r="D42" s="129" t="s">
        <v>23</v>
      </c>
      <c r="E42" s="129" t="s">
        <v>24</v>
      </c>
      <c r="F42" s="129" t="s">
        <v>25</v>
      </c>
      <c r="G42" s="159"/>
    </row>
    <row r="43" spans="1:6" s="17" customFormat="1" ht="12.75">
      <c r="A43" s="99" t="s">
        <v>111</v>
      </c>
      <c r="B43" s="160">
        <v>11</v>
      </c>
      <c r="C43" s="161">
        <v>216</v>
      </c>
      <c r="D43" s="141">
        <v>0</v>
      </c>
      <c r="E43" s="141">
        <v>1.3</v>
      </c>
      <c r="F43" s="141">
        <v>0</v>
      </c>
    </row>
    <row r="44" spans="1:6" s="17" customFormat="1" ht="12.75">
      <c r="A44" s="99" t="s">
        <v>110</v>
      </c>
      <c r="B44" s="160">
        <v>11</v>
      </c>
      <c r="C44" s="161">
        <v>201</v>
      </c>
      <c r="D44" s="141">
        <v>0</v>
      </c>
      <c r="E44" s="141">
        <v>2</v>
      </c>
      <c r="F44" s="141">
        <v>0</v>
      </c>
    </row>
    <row r="45" spans="1:6" s="17" customFormat="1" ht="12.75">
      <c r="A45" s="99" t="s">
        <v>103</v>
      </c>
      <c r="B45" s="160">
        <v>11</v>
      </c>
      <c r="C45" s="161">
        <v>198</v>
      </c>
      <c r="D45" s="141">
        <v>0</v>
      </c>
      <c r="E45" s="141">
        <v>0</v>
      </c>
      <c r="F45" s="141">
        <v>0</v>
      </c>
    </row>
    <row r="46" spans="1:6" s="17" customFormat="1" ht="12.75">
      <c r="A46" s="99" t="s">
        <v>102</v>
      </c>
      <c r="B46" s="160">
        <v>11</v>
      </c>
      <c r="C46" s="161">
        <v>221</v>
      </c>
      <c r="D46" s="141">
        <v>0</v>
      </c>
      <c r="E46" s="141">
        <v>0</v>
      </c>
      <c r="F46" s="141">
        <v>0</v>
      </c>
    </row>
    <row r="47" spans="1:6" s="17" customFormat="1" ht="12.75">
      <c r="A47" s="99" t="s">
        <v>99</v>
      </c>
      <c r="B47" s="160">
        <v>11</v>
      </c>
      <c r="C47" s="161">
        <v>220</v>
      </c>
      <c r="D47" s="141">
        <v>0</v>
      </c>
      <c r="E47" s="141">
        <v>2</v>
      </c>
      <c r="F47" s="141">
        <v>0</v>
      </c>
    </row>
    <row r="48" spans="1:6" s="17" customFormat="1" ht="12.75">
      <c r="A48" s="99" t="s">
        <v>109</v>
      </c>
      <c r="B48" s="160">
        <v>10</v>
      </c>
      <c r="C48" s="161">
        <v>200</v>
      </c>
      <c r="D48" s="141">
        <v>0</v>
      </c>
      <c r="E48" s="141">
        <v>0.3</v>
      </c>
      <c r="F48" s="141">
        <v>0</v>
      </c>
    </row>
    <row r="49" spans="1:6" s="17" customFormat="1" ht="12.75">
      <c r="A49" s="99" t="s">
        <v>96</v>
      </c>
      <c r="B49" s="160">
        <v>11</v>
      </c>
      <c r="C49" s="161">
        <v>214</v>
      </c>
      <c r="D49" s="141">
        <v>0</v>
      </c>
      <c r="E49" s="141">
        <v>0</v>
      </c>
      <c r="F49" s="141">
        <v>0</v>
      </c>
    </row>
    <row r="50" spans="1:6" s="17" customFormat="1" ht="12.75">
      <c r="A50" s="99" t="s">
        <v>35</v>
      </c>
      <c r="B50" s="160">
        <v>10</v>
      </c>
      <c r="C50" s="161">
        <v>216.77777777777777</v>
      </c>
      <c r="D50" s="141">
        <v>0</v>
      </c>
      <c r="E50" s="141">
        <v>2</v>
      </c>
      <c r="F50" s="141">
        <v>0</v>
      </c>
    </row>
    <row r="51" spans="1:6" s="17" customFormat="1" ht="12.75">
      <c r="A51" s="99" t="s">
        <v>108</v>
      </c>
      <c r="B51" s="160">
        <v>11</v>
      </c>
      <c r="C51" s="161">
        <v>219</v>
      </c>
      <c r="D51" s="141">
        <v>0</v>
      </c>
      <c r="E51" s="141">
        <v>0.3</v>
      </c>
      <c r="F51" s="141">
        <v>0</v>
      </c>
    </row>
    <row r="52" spans="1:6" s="17" customFormat="1" ht="12.75">
      <c r="A52" s="99" t="s">
        <v>107</v>
      </c>
      <c r="B52" s="160">
        <v>11</v>
      </c>
      <c r="C52" s="161">
        <v>202</v>
      </c>
      <c r="D52" s="141">
        <v>0</v>
      </c>
      <c r="E52" s="141">
        <v>1</v>
      </c>
      <c r="F52" s="141">
        <v>0</v>
      </c>
    </row>
    <row r="53" spans="1:6" s="17" customFormat="1" ht="12.75">
      <c r="A53" s="99" t="s">
        <v>106</v>
      </c>
      <c r="B53" s="160">
        <v>11</v>
      </c>
      <c r="C53" s="161">
        <v>240</v>
      </c>
      <c r="D53" s="141">
        <v>0</v>
      </c>
      <c r="E53" s="141">
        <v>0</v>
      </c>
      <c r="F53" s="141">
        <v>0</v>
      </c>
    </row>
    <row r="54" spans="1:6" s="17" customFormat="1" ht="18.75" customHeight="1">
      <c r="A54" s="25" t="s">
        <v>572</v>
      </c>
      <c r="B54" s="162">
        <v>10.818181818181818</v>
      </c>
      <c r="C54" s="162">
        <v>213.43434343434345</v>
      </c>
      <c r="D54" s="163">
        <v>0</v>
      </c>
      <c r="E54" s="163">
        <v>1.2142857142857144</v>
      </c>
      <c r="F54" s="163">
        <v>0</v>
      </c>
    </row>
    <row r="55" spans="1:7" s="157" customFormat="1" ht="12.75">
      <c r="A55" s="169"/>
      <c r="B55" s="169"/>
      <c r="C55" s="169"/>
      <c r="D55" s="169"/>
      <c r="E55" s="169"/>
      <c r="F55" s="171"/>
      <c r="G55" s="159"/>
    </row>
    <row r="56" spans="1:7" s="157" customFormat="1" ht="12.75">
      <c r="A56" s="84"/>
      <c r="B56" s="133"/>
      <c r="C56" s="133"/>
      <c r="D56" s="133"/>
      <c r="E56" s="133"/>
      <c r="F56" s="133"/>
      <c r="G56" s="159"/>
    </row>
    <row r="57" spans="1:7" s="157" customFormat="1" ht="62.25" customHeight="1">
      <c r="A57" s="16" t="s">
        <v>458</v>
      </c>
      <c r="B57" s="227" t="s">
        <v>601</v>
      </c>
      <c r="C57" s="227"/>
      <c r="D57" s="227"/>
      <c r="E57" s="227"/>
      <c r="F57" s="227"/>
      <c r="G57" s="132"/>
    </row>
    <row r="58" spans="1:7" s="157" customFormat="1" ht="21.75" customHeight="1">
      <c r="A58" s="246" t="s">
        <v>45</v>
      </c>
      <c r="B58" s="248" t="s">
        <v>21</v>
      </c>
      <c r="C58" s="250" t="s">
        <v>22</v>
      </c>
      <c r="D58" s="251" t="s">
        <v>17</v>
      </c>
      <c r="E58" s="251"/>
      <c r="F58" s="251"/>
      <c r="G58" s="158"/>
    </row>
    <row r="59" spans="1:7" s="157" customFormat="1" ht="33.75" customHeight="1">
      <c r="A59" s="247"/>
      <c r="B59" s="249"/>
      <c r="C59" s="250"/>
      <c r="D59" s="129" t="s">
        <v>23</v>
      </c>
      <c r="E59" s="129" t="s">
        <v>24</v>
      </c>
      <c r="F59" s="129" t="s">
        <v>25</v>
      </c>
      <c r="G59" s="159"/>
    </row>
    <row r="60" spans="1:6" s="17" customFormat="1" ht="12.75">
      <c r="A60" s="99" t="s">
        <v>161</v>
      </c>
      <c r="B60" s="160">
        <v>11</v>
      </c>
      <c r="C60" s="161">
        <v>217</v>
      </c>
      <c r="D60" s="141">
        <v>0</v>
      </c>
      <c r="E60" s="141">
        <v>3</v>
      </c>
      <c r="F60" s="141">
        <v>0</v>
      </c>
    </row>
    <row r="61" spans="1:6" s="17" customFormat="1" ht="12.75">
      <c r="A61" s="99" t="s">
        <v>160</v>
      </c>
      <c r="B61" s="160">
        <v>11</v>
      </c>
      <c r="C61" s="161">
        <v>210</v>
      </c>
      <c r="D61" s="141">
        <v>0.3</v>
      </c>
      <c r="E61" s="141">
        <v>0</v>
      </c>
      <c r="F61" s="141">
        <v>0</v>
      </c>
    </row>
    <row r="62" spans="1:6" s="17" customFormat="1" ht="12.75">
      <c r="A62" s="99" t="s">
        <v>159</v>
      </c>
      <c r="B62" s="160">
        <v>11</v>
      </c>
      <c r="C62" s="161">
        <v>220</v>
      </c>
      <c r="D62" s="141">
        <v>0</v>
      </c>
      <c r="E62" s="141">
        <v>0</v>
      </c>
      <c r="F62" s="141">
        <v>0</v>
      </c>
    </row>
    <row r="63" spans="1:6" s="17" customFormat="1" ht="12.75">
      <c r="A63" s="99" t="s">
        <v>140</v>
      </c>
      <c r="B63" s="160">
        <v>10</v>
      </c>
      <c r="C63" s="161">
        <v>200</v>
      </c>
      <c r="D63" s="141">
        <v>0</v>
      </c>
      <c r="E63" s="141">
        <v>0</v>
      </c>
      <c r="F63" s="141">
        <v>0</v>
      </c>
    </row>
    <row r="64" spans="1:6" s="17" customFormat="1" ht="12.75">
      <c r="A64" s="99" t="s">
        <v>158</v>
      </c>
      <c r="B64" s="160">
        <v>10</v>
      </c>
      <c r="C64" s="161">
        <v>192</v>
      </c>
      <c r="D64" s="141">
        <v>0</v>
      </c>
      <c r="E64" s="141">
        <v>0</v>
      </c>
      <c r="F64" s="141">
        <v>2.3</v>
      </c>
    </row>
    <row r="65" spans="1:6" s="17" customFormat="1" ht="12.75">
      <c r="A65" s="99" t="s">
        <v>157</v>
      </c>
      <c r="B65" s="160">
        <v>11</v>
      </c>
      <c r="C65" s="161">
        <v>210</v>
      </c>
      <c r="D65" s="141">
        <v>0.3</v>
      </c>
      <c r="E65" s="141">
        <v>0</v>
      </c>
      <c r="F65" s="141">
        <v>0</v>
      </c>
    </row>
    <row r="66" spans="1:6" s="17" customFormat="1" ht="12.75">
      <c r="A66" s="99" t="s">
        <v>156</v>
      </c>
      <c r="B66" s="160">
        <v>10.357142857142858</v>
      </c>
      <c r="C66" s="161">
        <v>160.14285714285714</v>
      </c>
      <c r="D66" s="141">
        <v>0</v>
      </c>
      <c r="E66" s="141">
        <v>2.3636363636363638</v>
      </c>
      <c r="F66" s="141">
        <v>2.55</v>
      </c>
    </row>
    <row r="67" spans="1:6" s="17" customFormat="1" ht="12.75">
      <c r="A67" s="99" t="s">
        <v>155</v>
      </c>
      <c r="B67" s="160">
        <v>12</v>
      </c>
      <c r="C67" s="161">
        <v>224</v>
      </c>
      <c r="D67" s="141">
        <v>0</v>
      </c>
      <c r="E67" s="141">
        <v>2</v>
      </c>
      <c r="F67" s="141">
        <v>0</v>
      </c>
    </row>
    <row r="68" spans="1:6" s="17" customFormat="1" ht="12.75">
      <c r="A68" s="99" t="s">
        <v>154</v>
      </c>
      <c r="B68" s="160">
        <v>11</v>
      </c>
      <c r="C68" s="161">
        <v>216</v>
      </c>
      <c r="D68" s="141">
        <v>0.3</v>
      </c>
      <c r="E68" s="141">
        <v>0</v>
      </c>
      <c r="F68" s="141">
        <v>0</v>
      </c>
    </row>
    <row r="69" spans="1:6" s="17" customFormat="1" ht="12.75">
      <c r="A69" s="99" t="s">
        <v>129</v>
      </c>
      <c r="B69" s="160">
        <v>10</v>
      </c>
      <c r="C69" s="161">
        <v>201.5</v>
      </c>
      <c r="D69" s="141">
        <v>0</v>
      </c>
      <c r="E69" s="141">
        <v>2.45</v>
      </c>
      <c r="F69" s="141">
        <v>0</v>
      </c>
    </row>
    <row r="70" spans="1:6" s="17" customFormat="1" ht="12.75">
      <c r="A70" s="99" t="s">
        <v>153</v>
      </c>
      <c r="B70" s="160">
        <v>10</v>
      </c>
      <c r="C70" s="161">
        <v>207</v>
      </c>
      <c r="D70" s="141">
        <v>0</v>
      </c>
      <c r="E70" s="141">
        <v>0</v>
      </c>
      <c r="F70" s="141">
        <v>0</v>
      </c>
    </row>
    <row r="71" spans="1:6" s="17" customFormat="1" ht="18.75" customHeight="1">
      <c r="A71" s="25" t="s">
        <v>168</v>
      </c>
      <c r="B71" s="162">
        <v>10.48</v>
      </c>
      <c r="C71" s="162">
        <v>181.64</v>
      </c>
      <c r="D71" s="163">
        <v>0.3</v>
      </c>
      <c r="E71" s="163">
        <v>2.353409090909091</v>
      </c>
      <c r="F71" s="163">
        <v>2.425</v>
      </c>
    </row>
    <row r="72" spans="1:7" s="157" customFormat="1" ht="12.75">
      <c r="A72" s="84"/>
      <c r="B72" s="133"/>
      <c r="C72" s="133"/>
      <c r="D72" s="133"/>
      <c r="E72" s="133"/>
      <c r="F72" s="133"/>
      <c r="G72" s="159"/>
    </row>
    <row r="73" spans="1:7" s="157" customFormat="1" ht="12.75">
      <c r="A73" s="159"/>
      <c r="B73" s="158"/>
      <c r="C73" s="158"/>
      <c r="D73" s="158"/>
      <c r="E73" s="158"/>
      <c r="F73" s="158"/>
      <c r="G73" s="158"/>
    </row>
    <row r="74" spans="1:7" s="157" customFormat="1" ht="60.75" customHeight="1">
      <c r="A74" s="16" t="s">
        <v>459</v>
      </c>
      <c r="B74" s="227" t="s">
        <v>602</v>
      </c>
      <c r="C74" s="227"/>
      <c r="D74" s="227"/>
      <c r="E74" s="227"/>
      <c r="F74" s="227"/>
      <c r="G74" s="132"/>
    </row>
    <row r="75" spans="1:7" s="157" customFormat="1" ht="21.75" customHeight="1">
      <c r="A75" s="246" t="s">
        <v>45</v>
      </c>
      <c r="B75" s="248" t="s">
        <v>21</v>
      </c>
      <c r="C75" s="250" t="s">
        <v>22</v>
      </c>
      <c r="D75" s="251" t="s">
        <v>17</v>
      </c>
      <c r="E75" s="251"/>
      <c r="F75" s="251"/>
      <c r="G75" s="158"/>
    </row>
    <row r="76" spans="1:7" s="157" customFormat="1" ht="33.75" customHeight="1">
      <c r="A76" s="247"/>
      <c r="B76" s="249"/>
      <c r="C76" s="250"/>
      <c r="D76" s="129" t="s">
        <v>23</v>
      </c>
      <c r="E76" s="129" t="s">
        <v>24</v>
      </c>
      <c r="F76" s="129" t="s">
        <v>25</v>
      </c>
      <c r="G76" s="159"/>
    </row>
    <row r="77" spans="1:6" s="17" customFormat="1" ht="12.75">
      <c r="A77" s="99" t="s">
        <v>211</v>
      </c>
      <c r="B77" s="160">
        <v>10</v>
      </c>
      <c r="C77" s="161">
        <v>194</v>
      </c>
      <c r="D77" s="141">
        <v>0</v>
      </c>
      <c r="E77" s="141">
        <v>1.3</v>
      </c>
      <c r="F77" s="141">
        <v>0</v>
      </c>
    </row>
    <row r="78" spans="1:6" s="17" customFormat="1" ht="12.75">
      <c r="A78" s="99" t="s">
        <v>197</v>
      </c>
      <c r="B78" s="160">
        <v>11</v>
      </c>
      <c r="C78" s="161">
        <v>219</v>
      </c>
      <c r="D78" s="141">
        <v>0</v>
      </c>
      <c r="E78" s="141">
        <v>0</v>
      </c>
      <c r="F78" s="141">
        <v>2.3</v>
      </c>
    </row>
    <row r="79" spans="1:6" s="17" customFormat="1" ht="12.75">
      <c r="A79" s="99" t="s">
        <v>196</v>
      </c>
      <c r="B79" s="160">
        <v>10</v>
      </c>
      <c r="C79" s="161">
        <v>197</v>
      </c>
      <c r="D79" s="141">
        <v>0.5</v>
      </c>
      <c r="E79" s="141">
        <v>0</v>
      </c>
      <c r="F79" s="141">
        <v>2.5</v>
      </c>
    </row>
    <row r="80" spans="1:6" s="17" customFormat="1" ht="12.75">
      <c r="A80" s="99" t="s">
        <v>194</v>
      </c>
      <c r="B80" s="160">
        <v>10</v>
      </c>
      <c r="C80" s="161">
        <v>198</v>
      </c>
      <c r="D80" s="141">
        <v>0</v>
      </c>
      <c r="E80" s="141">
        <v>0</v>
      </c>
      <c r="F80" s="141">
        <v>1.45</v>
      </c>
    </row>
    <row r="81" spans="1:6" s="17" customFormat="1" ht="12.75">
      <c r="A81" s="99" t="s">
        <v>192</v>
      </c>
      <c r="B81" s="160">
        <v>11</v>
      </c>
      <c r="C81" s="161">
        <v>215</v>
      </c>
      <c r="D81" s="141">
        <v>0.3</v>
      </c>
      <c r="E81" s="141">
        <v>0</v>
      </c>
      <c r="F81" s="141">
        <v>2.3</v>
      </c>
    </row>
    <row r="82" spans="1:6" s="17" customFormat="1" ht="12.75">
      <c r="A82" s="99" t="s">
        <v>37</v>
      </c>
      <c r="B82" s="160">
        <v>10.529411764705882</v>
      </c>
      <c r="C82" s="161">
        <v>204.76470588235293</v>
      </c>
      <c r="D82" s="141">
        <v>0.3</v>
      </c>
      <c r="E82" s="141">
        <v>0</v>
      </c>
      <c r="F82" s="141">
        <v>2.27</v>
      </c>
    </row>
    <row r="83" spans="1:6" s="17" customFormat="1" ht="12.75">
      <c r="A83" s="99" t="s">
        <v>191</v>
      </c>
      <c r="B83" s="160">
        <v>11</v>
      </c>
      <c r="C83" s="161">
        <v>204</v>
      </c>
      <c r="D83" s="141">
        <v>0</v>
      </c>
      <c r="E83" s="141">
        <v>0</v>
      </c>
      <c r="F83" s="141">
        <v>0</v>
      </c>
    </row>
    <row r="84" spans="1:6" s="17" customFormat="1" ht="12.75">
      <c r="A84" s="99" t="s">
        <v>210</v>
      </c>
      <c r="B84" s="160">
        <v>10</v>
      </c>
      <c r="C84" s="161">
        <v>194</v>
      </c>
      <c r="D84" s="141">
        <v>0.3</v>
      </c>
      <c r="E84" s="141">
        <v>0</v>
      </c>
      <c r="F84" s="141">
        <v>0</v>
      </c>
    </row>
    <row r="85" spans="1:6" s="17" customFormat="1" ht="12.75">
      <c r="A85" s="99" t="s">
        <v>209</v>
      </c>
      <c r="B85" s="160">
        <v>10</v>
      </c>
      <c r="C85" s="161">
        <v>232</v>
      </c>
      <c r="D85" s="141">
        <v>0</v>
      </c>
      <c r="E85" s="141">
        <v>0</v>
      </c>
      <c r="F85" s="141">
        <v>1</v>
      </c>
    </row>
    <row r="86" spans="1:6" s="17" customFormat="1" ht="12.75">
      <c r="A86" s="99" t="s">
        <v>208</v>
      </c>
      <c r="B86" s="160">
        <v>10</v>
      </c>
      <c r="C86" s="161">
        <v>229</v>
      </c>
      <c r="D86" s="141">
        <v>1</v>
      </c>
      <c r="E86" s="141">
        <v>0</v>
      </c>
      <c r="F86" s="141">
        <v>0</v>
      </c>
    </row>
    <row r="87" spans="1:6" s="17" customFormat="1" ht="12.75">
      <c r="A87" s="99" t="s">
        <v>183</v>
      </c>
      <c r="B87" s="160">
        <v>10</v>
      </c>
      <c r="C87" s="161">
        <v>193</v>
      </c>
      <c r="D87" s="141">
        <v>0</v>
      </c>
      <c r="E87" s="141">
        <v>0</v>
      </c>
      <c r="F87" s="141">
        <v>2.45</v>
      </c>
    </row>
    <row r="88" spans="1:6" s="17" customFormat="1" ht="12.75">
      <c r="A88" s="99" t="s">
        <v>207</v>
      </c>
      <c r="B88" s="160">
        <v>10</v>
      </c>
      <c r="C88" s="161">
        <v>187</v>
      </c>
      <c r="D88" s="141">
        <v>0</v>
      </c>
      <c r="E88" s="141">
        <v>0</v>
      </c>
      <c r="F88" s="141">
        <v>1</v>
      </c>
    </row>
    <row r="89" spans="1:6" s="17" customFormat="1" ht="12.75">
      <c r="A89" s="99" t="s">
        <v>181</v>
      </c>
      <c r="B89" s="160">
        <v>10</v>
      </c>
      <c r="C89" s="161">
        <v>195</v>
      </c>
      <c r="D89" s="141">
        <v>0</v>
      </c>
      <c r="E89" s="141">
        <v>0</v>
      </c>
      <c r="F89" s="141">
        <v>2.5</v>
      </c>
    </row>
    <row r="90" spans="1:6" s="17" customFormat="1" ht="18.75" customHeight="1">
      <c r="A90" s="25" t="s">
        <v>172</v>
      </c>
      <c r="B90" s="162">
        <v>10.416666666666666</v>
      </c>
      <c r="C90" s="162">
        <v>204.16666666666666</v>
      </c>
      <c r="D90" s="163">
        <v>0.4</v>
      </c>
      <c r="E90" s="163">
        <v>1.3</v>
      </c>
      <c r="F90" s="163">
        <v>2.1077777777777778</v>
      </c>
    </row>
    <row r="91" spans="1:7" s="157" customFormat="1" ht="12.75">
      <c r="A91" s="159"/>
      <c r="B91" s="159"/>
      <c r="C91" s="159"/>
      <c r="D91" s="159"/>
      <c r="E91" s="159"/>
      <c r="F91" s="159"/>
      <c r="G91" s="158"/>
    </row>
    <row r="92" spans="1:7" s="157" customFormat="1" ht="12.75">
      <c r="A92" s="159"/>
      <c r="B92" s="159"/>
      <c r="C92" s="159"/>
      <c r="D92" s="159"/>
      <c r="E92" s="159"/>
      <c r="F92" s="159"/>
      <c r="G92" s="158"/>
    </row>
    <row r="93" spans="1:7" s="157" customFormat="1" ht="12.75">
      <c r="A93" s="159"/>
      <c r="B93" s="159"/>
      <c r="C93" s="159"/>
      <c r="D93" s="159"/>
      <c r="E93" s="159"/>
      <c r="F93" s="159"/>
      <c r="G93" s="159"/>
    </row>
    <row r="94" spans="1:7" s="157" customFormat="1" ht="63.75" customHeight="1">
      <c r="A94" s="16" t="s">
        <v>460</v>
      </c>
      <c r="B94" s="227" t="s">
        <v>603</v>
      </c>
      <c r="C94" s="227"/>
      <c r="D94" s="227"/>
      <c r="E94" s="227"/>
      <c r="F94" s="227"/>
      <c r="G94" s="132"/>
    </row>
    <row r="95" spans="1:7" s="157" customFormat="1" ht="21.75" customHeight="1">
      <c r="A95" s="246" t="s">
        <v>45</v>
      </c>
      <c r="B95" s="248" t="s">
        <v>21</v>
      </c>
      <c r="C95" s="250" t="s">
        <v>22</v>
      </c>
      <c r="D95" s="251" t="s">
        <v>17</v>
      </c>
      <c r="E95" s="251"/>
      <c r="F95" s="251"/>
      <c r="G95" s="158"/>
    </row>
    <row r="96" spans="1:7" s="157" customFormat="1" ht="33.75" customHeight="1">
      <c r="A96" s="247"/>
      <c r="B96" s="249"/>
      <c r="C96" s="250"/>
      <c r="D96" s="129" t="s">
        <v>23</v>
      </c>
      <c r="E96" s="129" t="s">
        <v>24</v>
      </c>
      <c r="F96" s="129" t="s">
        <v>25</v>
      </c>
      <c r="G96" s="159"/>
    </row>
    <row r="97" spans="1:6" s="17" customFormat="1" ht="12.75">
      <c r="A97" s="99" t="s">
        <v>261</v>
      </c>
      <c r="B97" s="160">
        <v>11</v>
      </c>
      <c r="C97" s="161">
        <v>219</v>
      </c>
      <c r="D97" s="141">
        <v>0</v>
      </c>
      <c r="E97" s="141">
        <v>1.3</v>
      </c>
      <c r="F97" s="141">
        <v>0</v>
      </c>
    </row>
    <row r="98" spans="1:6" s="17" customFormat="1" ht="12.75">
      <c r="A98" s="99" t="s">
        <v>260</v>
      </c>
      <c r="B98" s="160">
        <v>11</v>
      </c>
      <c r="C98" s="161">
        <v>217</v>
      </c>
      <c r="D98" s="141">
        <v>0</v>
      </c>
      <c r="E98" s="141">
        <v>0</v>
      </c>
      <c r="F98" s="141">
        <v>2.3</v>
      </c>
    </row>
    <row r="99" spans="1:6" s="17" customFormat="1" ht="12.75">
      <c r="A99" s="99" t="s">
        <v>38</v>
      </c>
      <c r="B99" s="160">
        <v>11</v>
      </c>
      <c r="C99" s="161">
        <v>227</v>
      </c>
      <c r="D99" s="141">
        <v>0</v>
      </c>
      <c r="E99" s="141">
        <v>2.3</v>
      </c>
      <c r="F99" s="141">
        <v>0</v>
      </c>
    </row>
    <row r="100" spans="1:6" s="17" customFormat="1" ht="12.75">
      <c r="A100" s="99" t="s">
        <v>255</v>
      </c>
      <c r="B100" s="160">
        <v>10</v>
      </c>
      <c r="C100" s="161">
        <v>194</v>
      </c>
      <c r="D100" s="141">
        <v>0</v>
      </c>
      <c r="E100" s="141">
        <v>0</v>
      </c>
      <c r="F100" s="141">
        <v>1.3</v>
      </c>
    </row>
    <row r="101" spans="1:6" s="17" customFormat="1" ht="12.75">
      <c r="A101" s="99" t="s">
        <v>254</v>
      </c>
      <c r="B101" s="160">
        <v>11</v>
      </c>
      <c r="C101" s="161">
        <v>210</v>
      </c>
      <c r="D101" s="141">
        <v>0</v>
      </c>
      <c r="E101" s="141">
        <v>1.3</v>
      </c>
      <c r="F101" s="141">
        <v>0</v>
      </c>
    </row>
    <row r="102" spans="1:6" s="17" customFormat="1" ht="12.75">
      <c r="A102" s="99" t="s">
        <v>272</v>
      </c>
      <c r="B102" s="160">
        <v>11</v>
      </c>
      <c r="C102" s="161">
        <v>228</v>
      </c>
      <c r="D102" s="141">
        <v>0</v>
      </c>
      <c r="E102" s="141">
        <v>1.3</v>
      </c>
      <c r="F102" s="141">
        <v>0</v>
      </c>
    </row>
    <row r="103" spans="1:6" s="17" customFormat="1" ht="12.75">
      <c r="A103" s="99" t="s">
        <v>271</v>
      </c>
      <c r="B103" s="160">
        <v>11</v>
      </c>
      <c r="C103" s="161">
        <v>206</v>
      </c>
      <c r="D103" s="141">
        <v>0</v>
      </c>
      <c r="E103" s="141">
        <v>0</v>
      </c>
      <c r="F103" s="141">
        <v>0</v>
      </c>
    </row>
    <row r="104" spans="1:6" s="17" customFormat="1" ht="12.75">
      <c r="A104" s="99" t="s">
        <v>270</v>
      </c>
      <c r="B104" s="160">
        <v>11</v>
      </c>
      <c r="C104" s="161">
        <v>220</v>
      </c>
      <c r="D104" s="141">
        <v>0</v>
      </c>
      <c r="E104" s="141">
        <v>0</v>
      </c>
      <c r="F104" s="141">
        <v>2</v>
      </c>
    </row>
    <row r="105" spans="1:6" s="17" customFormat="1" ht="12.75">
      <c r="A105" s="99" t="s">
        <v>269</v>
      </c>
      <c r="B105" s="160">
        <v>11</v>
      </c>
      <c r="C105" s="161">
        <v>220</v>
      </c>
      <c r="D105" s="141">
        <v>0</v>
      </c>
      <c r="E105" s="141">
        <v>2</v>
      </c>
      <c r="F105" s="141">
        <v>0</v>
      </c>
    </row>
    <row r="106" spans="1:6" s="17" customFormat="1" ht="12.75">
      <c r="A106" s="99" t="s">
        <v>268</v>
      </c>
      <c r="B106" s="160">
        <v>12</v>
      </c>
      <c r="C106" s="161">
        <v>264</v>
      </c>
      <c r="D106" s="141">
        <v>0</v>
      </c>
      <c r="E106" s="141">
        <v>0</v>
      </c>
      <c r="F106" s="141">
        <v>0</v>
      </c>
    </row>
    <row r="107" spans="1:6" s="17" customFormat="1" ht="12.75">
      <c r="A107" s="99" t="s">
        <v>248</v>
      </c>
      <c r="B107" s="160">
        <v>11</v>
      </c>
      <c r="C107" s="161">
        <v>214</v>
      </c>
      <c r="D107" s="141">
        <v>0</v>
      </c>
      <c r="E107" s="141">
        <v>0</v>
      </c>
      <c r="F107" s="141">
        <v>3</v>
      </c>
    </row>
    <row r="108" spans="1:6" s="17" customFormat="1" ht="12.75">
      <c r="A108" s="99" t="s">
        <v>267</v>
      </c>
      <c r="B108" s="160">
        <v>11</v>
      </c>
      <c r="C108" s="161">
        <v>214</v>
      </c>
      <c r="D108" s="141">
        <v>0</v>
      </c>
      <c r="E108" s="141">
        <v>0.3</v>
      </c>
      <c r="F108" s="141">
        <v>0</v>
      </c>
    </row>
    <row r="109" spans="1:6" s="17" customFormat="1" ht="12.75">
      <c r="A109" s="99" t="s">
        <v>266</v>
      </c>
      <c r="B109" s="160">
        <v>11</v>
      </c>
      <c r="C109" s="161">
        <v>219</v>
      </c>
      <c r="D109" s="141">
        <v>0</v>
      </c>
      <c r="E109" s="141">
        <v>0</v>
      </c>
      <c r="F109" s="141">
        <v>0</v>
      </c>
    </row>
    <row r="110" spans="1:6" s="17" customFormat="1" ht="12.75">
      <c r="A110" s="99" t="s">
        <v>265</v>
      </c>
      <c r="B110" s="160">
        <v>11</v>
      </c>
      <c r="C110" s="161">
        <v>211</v>
      </c>
      <c r="D110" s="141">
        <v>0</v>
      </c>
      <c r="E110" s="141">
        <v>2</v>
      </c>
      <c r="F110" s="141">
        <v>0</v>
      </c>
    </row>
    <row r="111" spans="1:6" s="17" customFormat="1" ht="12.75">
      <c r="A111" s="99" t="s">
        <v>264</v>
      </c>
      <c r="B111" s="160">
        <v>11</v>
      </c>
      <c r="C111" s="161">
        <v>220</v>
      </c>
      <c r="D111" s="141">
        <v>0</v>
      </c>
      <c r="E111" s="141">
        <v>0.3</v>
      </c>
      <c r="F111" s="141">
        <v>0</v>
      </c>
    </row>
    <row r="112" spans="1:6" s="17" customFormat="1" ht="12.75">
      <c r="A112" s="99" t="s">
        <v>263</v>
      </c>
      <c r="B112" s="160">
        <v>11</v>
      </c>
      <c r="C112" s="161">
        <v>214</v>
      </c>
      <c r="D112" s="141">
        <v>0</v>
      </c>
      <c r="E112" s="141">
        <v>0</v>
      </c>
      <c r="F112" s="141">
        <v>1.3</v>
      </c>
    </row>
    <row r="113" spans="1:6" s="17" customFormat="1" ht="12.75">
      <c r="A113" s="99" t="s">
        <v>262</v>
      </c>
      <c r="B113" s="160">
        <v>10.666666666666666</v>
      </c>
      <c r="C113" s="161">
        <v>193.33333333333334</v>
      </c>
      <c r="D113" s="141">
        <v>0</v>
      </c>
      <c r="E113" s="141">
        <v>1.1</v>
      </c>
      <c r="F113" s="141">
        <v>0</v>
      </c>
    </row>
    <row r="114" spans="1:6" s="17" customFormat="1" ht="12.75">
      <c r="A114" s="99" t="s">
        <v>235</v>
      </c>
      <c r="B114" s="160">
        <v>11</v>
      </c>
      <c r="C114" s="161">
        <v>220</v>
      </c>
      <c r="D114" s="141">
        <v>0</v>
      </c>
      <c r="E114" s="141">
        <v>0</v>
      </c>
      <c r="F114" s="141">
        <v>0</v>
      </c>
    </row>
    <row r="115" spans="1:6" s="17" customFormat="1" ht="12.75">
      <c r="A115" s="99" t="s">
        <v>232</v>
      </c>
      <c r="B115" s="160">
        <v>11</v>
      </c>
      <c r="C115" s="161">
        <v>211</v>
      </c>
      <c r="D115" s="141">
        <v>0</v>
      </c>
      <c r="E115" s="141">
        <v>1.3</v>
      </c>
      <c r="F115" s="141">
        <v>0</v>
      </c>
    </row>
    <row r="116" spans="1:6" s="17" customFormat="1" ht="12.75">
      <c r="A116" s="99" t="s">
        <v>226</v>
      </c>
      <c r="B116" s="160">
        <v>11</v>
      </c>
      <c r="C116" s="161">
        <v>210</v>
      </c>
      <c r="D116" s="141">
        <v>0</v>
      </c>
      <c r="E116" s="141">
        <v>1.3</v>
      </c>
      <c r="F116" s="141">
        <v>0</v>
      </c>
    </row>
    <row r="117" spans="1:6" s="17" customFormat="1" ht="18.75" customHeight="1">
      <c r="A117" s="25" t="s">
        <v>223</v>
      </c>
      <c r="B117" s="162">
        <v>10.96774193548387</v>
      </c>
      <c r="C117" s="162">
        <v>216.16129032258064</v>
      </c>
      <c r="D117" s="163">
        <v>0</v>
      </c>
      <c r="E117" s="163">
        <v>1.2818181818181817</v>
      </c>
      <c r="F117" s="163">
        <v>2.06</v>
      </c>
    </row>
    <row r="118" spans="1:7" s="157" customFormat="1" ht="12.75">
      <c r="A118" s="159"/>
      <c r="B118" s="159"/>
      <c r="C118" s="159"/>
      <c r="D118" s="159"/>
      <c r="E118" s="159"/>
      <c r="F118" s="159"/>
      <c r="G118" s="159"/>
    </row>
    <row r="119" spans="1:7" s="157" customFormat="1" ht="12.75">
      <c r="A119" s="159"/>
      <c r="B119" s="159"/>
      <c r="C119" s="159"/>
      <c r="D119" s="159"/>
      <c r="E119" s="159"/>
      <c r="F119" s="159"/>
      <c r="G119" s="159"/>
    </row>
    <row r="120" spans="1:7" s="157" customFormat="1" ht="62.25" customHeight="1">
      <c r="A120" s="16" t="s">
        <v>461</v>
      </c>
      <c r="B120" s="227" t="s">
        <v>604</v>
      </c>
      <c r="C120" s="227"/>
      <c r="D120" s="227"/>
      <c r="E120" s="227"/>
      <c r="F120" s="227"/>
      <c r="G120" s="132"/>
    </row>
    <row r="121" spans="1:7" s="157" customFormat="1" ht="21.75" customHeight="1">
      <c r="A121" s="246" t="s">
        <v>45</v>
      </c>
      <c r="B121" s="248" t="s">
        <v>21</v>
      </c>
      <c r="C121" s="250" t="s">
        <v>22</v>
      </c>
      <c r="D121" s="251" t="s">
        <v>17</v>
      </c>
      <c r="E121" s="251"/>
      <c r="F121" s="251"/>
      <c r="G121" s="158"/>
    </row>
    <row r="122" spans="1:7" s="157" customFormat="1" ht="33.75" customHeight="1">
      <c r="A122" s="247"/>
      <c r="B122" s="249"/>
      <c r="C122" s="250"/>
      <c r="D122" s="129" t="s">
        <v>23</v>
      </c>
      <c r="E122" s="129" t="s">
        <v>24</v>
      </c>
      <c r="F122" s="129" t="s">
        <v>25</v>
      </c>
      <c r="G122" s="159"/>
    </row>
    <row r="123" spans="1:6" s="17" customFormat="1" ht="12.75">
      <c r="A123" s="99" t="s">
        <v>302</v>
      </c>
      <c r="B123" s="160">
        <v>11</v>
      </c>
      <c r="C123" s="161">
        <v>201</v>
      </c>
      <c r="D123" s="141">
        <v>0</v>
      </c>
      <c r="E123" s="141">
        <v>0</v>
      </c>
      <c r="F123" s="141">
        <v>0</v>
      </c>
    </row>
    <row r="124" spans="1:6" s="17" customFormat="1" ht="12.75">
      <c r="A124" s="99" t="s">
        <v>303</v>
      </c>
      <c r="B124" s="160">
        <v>12</v>
      </c>
      <c r="C124" s="161">
        <v>200</v>
      </c>
      <c r="D124" s="141">
        <v>0</v>
      </c>
      <c r="E124" s="141">
        <v>1</v>
      </c>
      <c r="F124" s="141">
        <v>0</v>
      </c>
    </row>
    <row r="125" spans="1:6" s="17" customFormat="1" ht="12.75">
      <c r="A125" s="99" t="s">
        <v>304</v>
      </c>
      <c r="B125" s="160">
        <v>11</v>
      </c>
      <c r="C125" s="161">
        <v>230</v>
      </c>
      <c r="D125" s="141">
        <v>0</v>
      </c>
      <c r="E125" s="141">
        <v>0</v>
      </c>
      <c r="F125" s="141">
        <v>0</v>
      </c>
    </row>
    <row r="126" spans="1:6" s="17" customFormat="1" ht="12.75">
      <c r="A126" s="99" t="s">
        <v>305</v>
      </c>
      <c r="B126" s="160">
        <v>6</v>
      </c>
      <c r="C126" s="161">
        <v>114</v>
      </c>
      <c r="D126" s="141">
        <v>0</v>
      </c>
      <c r="E126" s="141">
        <v>0</v>
      </c>
      <c r="F126" s="141">
        <v>0</v>
      </c>
    </row>
    <row r="127" spans="1:6" s="17" customFormat="1" ht="12.75">
      <c r="A127" s="99" t="s">
        <v>306</v>
      </c>
      <c r="B127" s="160">
        <v>11</v>
      </c>
      <c r="C127" s="161">
        <v>210</v>
      </c>
      <c r="D127" s="141">
        <v>0</v>
      </c>
      <c r="E127" s="141">
        <v>1</v>
      </c>
      <c r="F127" s="141">
        <v>0</v>
      </c>
    </row>
    <row r="128" spans="1:6" s="17" customFormat="1" ht="18.75" customHeight="1">
      <c r="A128" s="25" t="s">
        <v>282</v>
      </c>
      <c r="B128" s="162">
        <f>SUM(B123:B127)/5</f>
        <v>10.2</v>
      </c>
      <c r="C128" s="162">
        <v>191</v>
      </c>
      <c r="D128" s="163">
        <f>SUM(D123:D127)</f>
        <v>0</v>
      </c>
      <c r="E128" s="163">
        <v>1</v>
      </c>
      <c r="F128" s="163">
        <f>SUM(F123:F127)</f>
        <v>0</v>
      </c>
    </row>
    <row r="129" spans="1:7" s="157" customFormat="1" ht="12.75">
      <c r="A129" s="159"/>
      <c r="B129" s="159"/>
      <c r="C129" s="159"/>
      <c r="D129" s="159"/>
      <c r="E129" s="159"/>
      <c r="F129" s="159"/>
      <c r="G129" s="159"/>
    </row>
    <row r="130" spans="1:7" s="157" customFormat="1" ht="12.75">
      <c r="A130" s="159"/>
      <c r="B130" s="159"/>
      <c r="C130" s="159"/>
      <c r="D130" s="159"/>
      <c r="E130" s="159"/>
      <c r="F130" s="159"/>
      <c r="G130" s="159"/>
    </row>
    <row r="131" spans="1:7" s="157" customFormat="1" ht="65.25" customHeight="1">
      <c r="A131" s="16" t="s">
        <v>462</v>
      </c>
      <c r="B131" s="227" t="s">
        <v>605</v>
      </c>
      <c r="C131" s="227"/>
      <c r="D131" s="227"/>
      <c r="E131" s="227"/>
      <c r="F131" s="227"/>
      <c r="G131" s="132"/>
    </row>
    <row r="132" spans="1:7" s="157" customFormat="1" ht="21.75" customHeight="1">
      <c r="A132" s="246" t="s">
        <v>45</v>
      </c>
      <c r="B132" s="248" t="s">
        <v>21</v>
      </c>
      <c r="C132" s="250" t="s">
        <v>22</v>
      </c>
      <c r="D132" s="251" t="s">
        <v>17</v>
      </c>
      <c r="E132" s="251"/>
      <c r="F132" s="251"/>
      <c r="G132" s="158"/>
    </row>
    <row r="133" spans="1:7" s="157" customFormat="1" ht="33.75" customHeight="1">
      <c r="A133" s="247"/>
      <c r="B133" s="249"/>
      <c r="C133" s="250"/>
      <c r="D133" s="129" t="s">
        <v>23</v>
      </c>
      <c r="E133" s="129" t="s">
        <v>24</v>
      </c>
      <c r="F133" s="129" t="s">
        <v>25</v>
      </c>
      <c r="G133" s="159"/>
    </row>
    <row r="134" spans="1:6" s="17" customFormat="1" ht="12.75">
      <c r="A134" s="99" t="s">
        <v>499</v>
      </c>
      <c r="B134" s="160">
        <v>11</v>
      </c>
      <c r="C134" s="161">
        <v>222</v>
      </c>
      <c r="D134" s="141">
        <v>0</v>
      </c>
      <c r="E134" s="141">
        <v>0</v>
      </c>
      <c r="F134" s="141">
        <v>0</v>
      </c>
    </row>
    <row r="135" spans="1:6" s="17" customFormat="1" ht="12.75">
      <c r="A135" s="99" t="s">
        <v>498</v>
      </c>
      <c r="B135" s="160">
        <v>11</v>
      </c>
      <c r="C135" s="161">
        <v>222</v>
      </c>
      <c r="D135" s="141">
        <v>0</v>
      </c>
      <c r="E135" s="141">
        <v>0</v>
      </c>
      <c r="F135" s="141">
        <v>3</v>
      </c>
    </row>
    <row r="136" spans="1:6" s="17" customFormat="1" ht="12.75">
      <c r="A136" s="99" t="s">
        <v>488</v>
      </c>
      <c r="B136" s="160">
        <v>12</v>
      </c>
      <c r="C136" s="161">
        <v>229</v>
      </c>
      <c r="D136" s="141">
        <v>0</v>
      </c>
      <c r="E136" s="141">
        <v>1.15</v>
      </c>
      <c r="F136" s="141">
        <v>0</v>
      </c>
    </row>
    <row r="137" spans="1:6" s="17" customFormat="1" ht="12.75">
      <c r="A137" s="99" t="s">
        <v>40</v>
      </c>
      <c r="B137" s="160">
        <v>10.4</v>
      </c>
      <c r="C137" s="161">
        <v>204.8</v>
      </c>
      <c r="D137" s="141">
        <v>0</v>
      </c>
      <c r="E137" s="141">
        <v>1.3</v>
      </c>
      <c r="F137" s="141">
        <v>0</v>
      </c>
    </row>
    <row r="138" spans="1:6" s="17" customFormat="1" ht="12.75">
      <c r="A138" s="99" t="s">
        <v>486</v>
      </c>
      <c r="B138" s="160">
        <v>11</v>
      </c>
      <c r="C138" s="161">
        <v>222</v>
      </c>
      <c r="D138" s="141">
        <v>0</v>
      </c>
      <c r="E138" s="141">
        <v>0</v>
      </c>
      <c r="F138" s="141">
        <v>0</v>
      </c>
    </row>
    <row r="139" spans="1:6" s="17" customFormat="1" ht="12.75">
      <c r="A139" s="99" t="s">
        <v>497</v>
      </c>
      <c r="B139" s="160">
        <v>12</v>
      </c>
      <c r="C139" s="161">
        <v>219</v>
      </c>
      <c r="D139" s="141">
        <v>0</v>
      </c>
      <c r="E139" s="141">
        <v>1.3</v>
      </c>
      <c r="F139" s="141">
        <v>0</v>
      </c>
    </row>
    <row r="140" spans="1:6" s="17" customFormat="1" ht="12.75">
      <c r="A140" s="99" t="s">
        <v>496</v>
      </c>
      <c r="B140" s="160">
        <v>11</v>
      </c>
      <c r="C140" s="161">
        <v>222</v>
      </c>
      <c r="D140" s="141">
        <v>0</v>
      </c>
      <c r="E140" s="141">
        <v>0</v>
      </c>
      <c r="F140" s="141">
        <v>0</v>
      </c>
    </row>
    <row r="141" spans="1:6" s="17" customFormat="1" ht="18.75" customHeight="1">
      <c r="A141" s="25" t="s">
        <v>480</v>
      </c>
      <c r="B141" s="162">
        <v>11.071428571428571</v>
      </c>
      <c r="C141" s="162">
        <v>217.14285714285714</v>
      </c>
      <c r="D141" s="163">
        <v>0</v>
      </c>
      <c r="E141" s="163">
        <v>1.25</v>
      </c>
      <c r="F141" s="163">
        <v>3</v>
      </c>
    </row>
    <row r="142" spans="1:7" s="157" customFormat="1" ht="12.75">
      <c r="A142" s="169"/>
      <c r="B142" s="171"/>
      <c r="C142" s="171"/>
      <c r="D142" s="171"/>
      <c r="E142" s="171"/>
      <c r="F142" s="171"/>
      <c r="G142" s="159"/>
    </row>
    <row r="143" spans="1:7" s="157" customFormat="1" ht="12.75">
      <c r="A143" s="169"/>
      <c r="B143" s="173"/>
      <c r="C143" s="173"/>
      <c r="D143" s="173"/>
      <c r="E143" s="173"/>
      <c r="F143" s="171"/>
      <c r="G143" s="159"/>
    </row>
    <row r="144" spans="1:7" s="157" customFormat="1" ht="60" customHeight="1">
      <c r="A144" s="16" t="s">
        <v>465</v>
      </c>
      <c r="B144" s="227" t="s">
        <v>606</v>
      </c>
      <c r="C144" s="227"/>
      <c r="D144" s="227"/>
      <c r="E144" s="227"/>
      <c r="F144" s="227"/>
      <c r="G144" s="132"/>
    </row>
    <row r="145" spans="1:7" s="157" customFormat="1" ht="21.75" customHeight="1">
      <c r="A145" s="246" t="s">
        <v>45</v>
      </c>
      <c r="B145" s="248" t="s">
        <v>21</v>
      </c>
      <c r="C145" s="250" t="s">
        <v>22</v>
      </c>
      <c r="D145" s="251" t="s">
        <v>17</v>
      </c>
      <c r="E145" s="251"/>
      <c r="F145" s="251"/>
      <c r="G145" s="158"/>
    </row>
    <row r="146" spans="1:7" s="157" customFormat="1" ht="33.75" customHeight="1">
      <c r="A146" s="247"/>
      <c r="B146" s="249"/>
      <c r="C146" s="250"/>
      <c r="D146" s="129" t="s">
        <v>23</v>
      </c>
      <c r="E146" s="129" t="s">
        <v>24</v>
      </c>
      <c r="F146" s="129" t="s">
        <v>25</v>
      </c>
      <c r="G146" s="159"/>
    </row>
    <row r="147" spans="1:6" s="17" customFormat="1" ht="12.75">
      <c r="A147" s="99" t="s">
        <v>528</v>
      </c>
      <c r="B147" s="160">
        <v>10</v>
      </c>
      <c r="C147" s="161">
        <v>197</v>
      </c>
      <c r="D147" s="141">
        <v>0</v>
      </c>
      <c r="E147" s="141">
        <v>0</v>
      </c>
      <c r="F147" s="141">
        <v>0</v>
      </c>
    </row>
    <row r="148" spans="1:6" s="17" customFormat="1" ht="12.75">
      <c r="A148" s="99" t="s">
        <v>516</v>
      </c>
      <c r="B148" s="160">
        <v>11.333333333333334</v>
      </c>
      <c r="C148" s="161">
        <v>266.3333333333333</v>
      </c>
      <c r="D148" s="141">
        <v>0</v>
      </c>
      <c r="E148" s="141">
        <v>2.3</v>
      </c>
      <c r="F148" s="141">
        <v>2</v>
      </c>
    </row>
    <row r="149" spans="1:6" s="17" customFormat="1" ht="12.75">
      <c r="A149" s="99" t="s">
        <v>514</v>
      </c>
      <c r="B149" s="160">
        <v>10.333333333333334</v>
      </c>
      <c r="C149" s="161">
        <v>198.33333333333334</v>
      </c>
      <c r="D149" s="141">
        <v>0</v>
      </c>
      <c r="E149" s="141">
        <v>3.075</v>
      </c>
      <c r="F149" s="141">
        <v>0</v>
      </c>
    </row>
    <row r="150" spans="1:6" s="17" customFormat="1" ht="12.75">
      <c r="A150" s="99" t="s">
        <v>513</v>
      </c>
      <c r="B150" s="160">
        <v>10</v>
      </c>
      <c r="C150" s="161">
        <v>190</v>
      </c>
      <c r="D150" s="141">
        <v>0</v>
      </c>
      <c r="E150" s="141">
        <v>0</v>
      </c>
      <c r="F150" s="141">
        <v>0</v>
      </c>
    </row>
    <row r="151" spans="1:6" s="17" customFormat="1" ht="12.75">
      <c r="A151" s="99" t="s">
        <v>527</v>
      </c>
      <c r="B151" s="160">
        <v>11</v>
      </c>
      <c r="C151" s="161">
        <v>219</v>
      </c>
      <c r="D151" s="141">
        <v>0</v>
      </c>
      <c r="E151" s="141">
        <v>2.3</v>
      </c>
      <c r="F151" s="141">
        <v>0</v>
      </c>
    </row>
    <row r="152" spans="1:6" s="17" customFormat="1" ht="12.75">
      <c r="A152" s="99" t="s">
        <v>526</v>
      </c>
      <c r="B152" s="160">
        <v>11</v>
      </c>
      <c r="C152" s="161">
        <v>189</v>
      </c>
      <c r="D152" s="141">
        <v>0</v>
      </c>
      <c r="E152" s="141">
        <v>0</v>
      </c>
      <c r="F152" s="141">
        <v>3</v>
      </c>
    </row>
    <row r="153" spans="1:6" s="17" customFormat="1" ht="12.75">
      <c r="A153" s="99" t="s">
        <v>525</v>
      </c>
      <c r="B153" s="160">
        <v>11.5</v>
      </c>
      <c r="C153" s="161">
        <v>228</v>
      </c>
      <c r="D153" s="141">
        <v>0</v>
      </c>
      <c r="E153" s="141">
        <v>0</v>
      </c>
      <c r="F153" s="141">
        <v>2</v>
      </c>
    </row>
    <row r="154" spans="1:6" s="17" customFormat="1" ht="12.75">
      <c r="A154" s="99" t="s">
        <v>524</v>
      </c>
      <c r="B154" s="160">
        <v>11</v>
      </c>
      <c r="C154" s="161">
        <v>210</v>
      </c>
      <c r="D154" s="141">
        <v>0</v>
      </c>
      <c r="E154" s="141">
        <v>0</v>
      </c>
      <c r="F154" s="141">
        <v>0</v>
      </c>
    </row>
    <row r="155" spans="1:6" s="17" customFormat="1" ht="12.75">
      <c r="A155" s="99" t="s">
        <v>523</v>
      </c>
      <c r="B155" s="160">
        <v>11</v>
      </c>
      <c r="C155" s="161">
        <v>210</v>
      </c>
      <c r="D155" s="141">
        <v>0</v>
      </c>
      <c r="E155" s="141">
        <v>3.15</v>
      </c>
      <c r="F155" s="141">
        <v>0</v>
      </c>
    </row>
    <row r="156" spans="1:6" s="17" customFormat="1" ht="12.75">
      <c r="A156" s="99" t="s">
        <v>522</v>
      </c>
      <c r="B156" s="160">
        <v>9</v>
      </c>
      <c r="C156" s="161">
        <v>149</v>
      </c>
      <c r="D156" s="141">
        <v>0</v>
      </c>
      <c r="E156" s="141">
        <v>0</v>
      </c>
      <c r="F156" s="141">
        <v>0</v>
      </c>
    </row>
    <row r="157" spans="1:6" s="17" customFormat="1" ht="12.75">
      <c r="A157" s="99" t="s">
        <v>521</v>
      </c>
      <c r="B157" s="160">
        <v>9.5</v>
      </c>
      <c r="C157" s="161">
        <v>176.5</v>
      </c>
      <c r="D157" s="141">
        <v>0</v>
      </c>
      <c r="E157" s="141">
        <v>0</v>
      </c>
      <c r="F157" s="141">
        <v>0</v>
      </c>
    </row>
    <row r="158" spans="1:6" s="17" customFormat="1" ht="12.75">
      <c r="A158" s="99" t="s">
        <v>520</v>
      </c>
      <c r="B158" s="160">
        <v>12</v>
      </c>
      <c r="C158" s="161">
        <v>219</v>
      </c>
      <c r="D158" s="141">
        <v>0</v>
      </c>
      <c r="E158" s="141">
        <v>2.3</v>
      </c>
      <c r="F158" s="141">
        <v>0</v>
      </c>
    </row>
    <row r="159" spans="1:6" s="17" customFormat="1" ht="12.75">
      <c r="A159" s="99" t="s">
        <v>519</v>
      </c>
      <c r="B159" s="160">
        <v>11</v>
      </c>
      <c r="C159" s="161">
        <v>212</v>
      </c>
      <c r="D159" s="141">
        <v>0.3</v>
      </c>
      <c r="E159" s="141">
        <v>0</v>
      </c>
      <c r="F159" s="141">
        <v>0</v>
      </c>
    </row>
    <row r="160" spans="1:6" s="17" customFormat="1" ht="18.75" customHeight="1">
      <c r="A160" s="25" t="s">
        <v>503</v>
      </c>
      <c r="B160" s="162">
        <v>10.7</v>
      </c>
      <c r="C160" s="162">
        <v>210.5</v>
      </c>
      <c r="D160" s="163">
        <v>0.3</v>
      </c>
      <c r="E160" s="163">
        <v>2.1875</v>
      </c>
      <c r="F160" s="163">
        <v>2.2</v>
      </c>
    </row>
    <row r="161" spans="1:7" s="157" customFormat="1" ht="12.75">
      <c r="A161" s="169"/>
      <c r="B161" s="169"/>
      <c r="C161" s="169"/>
      <c r="D161" s="169"/>
      <c r="E161" s="169"/>
      <c r="F161" s="171"/>
      <c r="G161" s="171"/>
    </row>
    <row r="162" spans="1:7" s="157" customFormat="1" ht="12.75">
      <c r="A162" s="12"/>
      <c r="B162" s="158"/>
      <c r="C162" s="158"/>
      <c r="D162" s="158"/>
      <c r="E162" s="158"/>
      <c r="F162" s="158"/>
      <c r="G162" s="158"/>
    </row>
    <row r="163" spans="1:7" s="157" customFormat="1" ht="71.25" customHeight="1">
      <c r="A163" s="16" t="s">
        <v>469</v>
      </c>
      <c r="B163" s="227" t="s">
        <v>607</v>
      </c>
      <c r="C163" s="227"/>
      <c r="D163" s="227"/>
      <c r="E163" s="227"/>
      <c r="F163" s="227"/>
      <c r="G163" s="132"/>
    </row>
    <row r="164" spans="1:7" s="157" customFormat="1" ht="12.75">
      <c r="A164" s="246" t="s">
        <v>45</v>
      </c>
      <c r="B164" s="248" t="s">
        <v>21</v>
      </c>
      <c r="C164" s="250" t="s">
        <v>22</v>
      </c>
      <c r="D164" s="251" t="s">
        <v>17</v>
      </c>
      <c r="E164" s="251"/>
      <c r="F164" s="251"/>
      <c r="G164" s="158"/>
    </row>
    <row r="165" spans="1:7" s="157" customFormat="1" ht="44.25" customHeight="1">
      <c r="A165" s="247"/>
      <c r="B165" s="249"/>
      <c r="C165" s="250"/>
      <c r="D165" s="129" t="s">
        <v>23</v>
      </c>
      <c r="E165" s="129" t="s">
        <v>24</v>
      </c>
      <c r="F165" s="129" t="s">
        <v>25</v>
      </c>
      <c r="G165" s="159"/>
    </row>
    <row r="166" spans="1:6" s="17" customFormat="1" ht="12.75">
      <c r="A166" s="99" t="s">
        <v>549</v>
      </c>
      <c r="B166" s="160">
        <v>11</v>
      </c>
      <c r="C166" s="161">
        <v>222</v>
      </c>
      <c r="D166" s="141">
        <v>0</v>
      </c>
      <c r="E166" s="141">
        <v>0</v>
      </c>
      <c r="F166" s="141">
        <v>0</v>
      </c>
    </row>
    <row r="167" spans="1:6" s="17" customFormat="1" ht="12.75">
      <c r="A167" s="99" t="s">
        <v>554</v>
      </c>
      <c r="B167" s="160">
        <v>10</v>
      </c>
      <c r="C167" s="161">
        <v>191.5</v>
      </c>
      <c r="D167" s="141">
        <v>0.15</v>
      </c>
      <c r="E167" s="141">
        <v>0</v>
      </c>
      <c r="F167" s="141">
        <v>0</v>
      </c>
    </row>
    <row r="168" spans="1:6" s="17" customFormat="1" ht="12.75">
      <c r="A168" s="99" t="s">
        <v>553</v>
      </c>
      <c r="B168" s="160">
        <v>10</v>
      </c>
      <c r="C168" s="161">
        <v>200</v>
      </c>
      <c r="D168" s="141">
        <v>1</v>
      </c>
      <c r="E168" s="141">
        <v>0</v>
      </c>
      <c r="F168" s="141">
        <v>0</v>
      </c>
    </row>
    <row r="169" spans="1:6" s="17" customFormat="1" ht="12.75">
      <c r="A169" s="99" t="s">
        <v>552</v>
      </c>
      <c r="B169" s="160">
        <v>12</v>
      </c>
      <c r="C169" s="161">
        <v>275</v>
      </c>
      <c r="D169" s="141">
        <v>0</v>
      </c>
      <c r="E169" s="141">
        <v>1.3</v>
      </c>
      <c r="F169" s="141">
        <v>0</v>
      </c>
    </row>
    <row r="170" spans="1:6" s="17" customFormat="1" ht="12.75">
      <c r="A170" s="99" t="s">
        <v>551</v>
      </c>
      <c r="B170" s="160">
        <v>10</v>
      </c>
      <c r="C170" s="161">
        <v>191</v>
      </c>
      <c r="D170" s="141">
        <v>0.5</v>
      </c>
      <c r="E170" s="141">
        <v>0</v>
      </c>
      <c r="F170" s="141">
        <v>0</v>
      </c>
    </row>
    <row r="171" spans="1:6" s="17" customFormat="1" ht="12.75">
      <c r="A171" s="99" t="s">
        <v>550</v>
      </c>
      <c r="B171" s="160">
        <v>12</v>
      </c>
      <c r="C171" s="161">
        <v>230</v>
      </c>
      <c r="D171" s="141">
        <v>0</v>
      </c>
      <c r="E171" s="141">
        <v>0</v>
      </c>
      <c r="F171" s="141">
        <v>0</v>
      </c>
    </row>
    <row r="172" spans="1:6" s="17" customFormat="1" ht="18.75" customHeight="1">
      <c r="A172" s="25" t="s">
        <v>539</v>
      </c>
      <c r="B172" s="162">
        <v>10.625</v>
      </c>
      <c r="C172" s="162">
        <v>212.625</v>
      </c>
      <c r="D172" s="163">
        <v>0.41666666666666596</v>
      </c>
      <c r="E172" s="163">
        <v>1.3</v>
      </c>
      <c r="F172" s="163">
        <v>0</v>
      </c>
    </row>
    <row r="173" spans="1:7" s="157" customFormat="1" ht="12.75">
      <c r="A173" s="159"/>
      <c r="B173" s="159"/>
      <c r="C173" s="159"/>
      <c r="D173" s="159"/>
      <c r="E173" s="159"/>
      <c r="F173" s="159"/>
      <c r="G173" s="159"/>
    </row>
    <row r="174" spans="1:7" s="157" customFormat="1" ht="12.75">
      <c r="A174" s="159"/>
      <c r="B174" s="159"/>
      <c r="C174" s="159"/>
      <c r="D174" s="159"/>
      <c r="E174" s="159"/>
      <c r="F174" s="159"/>
      <c r="G174" s="159"/>
    </row>
    <row r="175" spans="1:7" s="157" customFormat="1" ht="12.75">
      <c r="A175" s="159"/>
      <c r="B175" s="159"/>
      <c r="C175" s="159"/>
      <c r="D175" s="159"/>
      <c r="E175" s="159"/>
      <c r="F175" s="159"/>
      <c r="G175" s="159"/>
    </row>
    <row r="176" spans="1:7" s="157" customFormat="1" ht="12.75">
      <c r="A176" s="159"/>
      <c r="B176" s="159"/>
      <c r="C176" s="159"/>
      <c r="D176" s="159"/>
      <c r="E176" s="159"/>
      <c r="F176" s="159"/>
      <c r="G176" s="159"/>
    </row>
    <row r="177" spans="1:7" s="157" customFormat="1" ht="12.75">
      <c r="A177" s="159"/>
      <c r="B177" s="159"/>
      <c r="C177" s="159"/>
      <c r="D177" s="159"/>
      <c r="E177" s="159"/>
      <c r="F177" s="159"/>
      <c r="G177" s="159"/>
    </row>
    <row r="178" spans="1:7" s="157" customFormat="1" ht="12.75">
      <c r="A178" s="159"/>
      <c r="B178" s="159"/>
      <c r="C178" s="159"/>
      <c r="D178" s="159"/>
      <c r="E178" s="159"/>
      <c r="F178" s="159"/>
      <c r="G178" s="159"/>
    </row>
    <row r="179" spans="1:7" s="157" customFormat="1" ht="12.75">
      <c r="A179" s="159"/>
      <c r="B179" s="159"/>
      <c r="C179" s="159"/>
      <c r="D179" s="159"/>
      <c r="E179" s="159"/>
      <c r="F179" s="159"/>
      <c r="G179" s="159"/>
    </row>
    <row r="180" spans="1:7" s="157" customFormat="1" ht="12.75">
      <c r="A180" s="159"/>
      <c r="B180" s="159"/>
      <c r="C180" s="159"/>
      <c r="D180" s="159"/>
      <c r="E180" s="159"/>
      <c r="F180" s="159"/>
      <c r="G180" s="159"/>
    </row>
    <row r="181" spans="1:7" s="157" customFormat="1" ht="12.75">
      <c r="A181" s="159"/>
      <c r="B181" s="159"/>
      <c r="C181" s="159"/>
      <c r="D181" s="159"/>
      <c r="E181" s="159"/>
      <c r="F181" s="159"/>
      <c r="G181" s="159"/>
    </row>
    <row r="182" spans="1:7" s="157" customFormat="1" ht="12.75">
      <c r="A182" s="159"/>
      <c r="B182" s="159"/>
      <c r="C182" s="159"/>
      <c r="D182" s="159"/>
      <c r="E182" s="159"/>
      <c r="F182" s="159"/>
      <c r="G182" s="159"/>
    </row>
    <row r="183" spans="1:7" s="157" customFormat="1" ht="12.75">
      <c r="A183" s="159"/>
      <c r="B183" s="159"/>
      <c r="C183" s="159"/>
      <c r="D183" s="159"/>
      <c r="E183" s="159"/>
      <c r="F183" s="159"/>
      <c r="G183" s="159"/>
    </row>
    <row r="184" spans="1:7" s="157" customFormat="1" ht="12.75">
      <c r="A184" s="159"/>
      <c r="B184" s="159"/>
      <c r="C184" s="159"/>
      <c r="D184" s="159"/>
      <c r="E184" s="159"/>
      <c r="F184" s="159"/>
      <c r="G184" s="159"/>
    </row>
    <row r="185" spans="1:7" s="157" customFormat="1" ht="12.75">
      <c r="A185" s="159"/>
      <c r="B185" s="159"/>
      <c r="C185" s="159"/>
      <c r="D185" s="159"/>
      <c r="E185" s="159"/>
      <c r="F185" s="159"/>
      <c r="G185" s="159"/>
    </row>
    <row r="186" spans="1:7" s="157" customFormat="1" ht="12.75">
      <c r="A186" s="159"/>
      <c r="B186" s="159"/>
      <c r="C186" s="159"/>
      <c r="D186" s="159"/>
      <c r="E186" s="159"/>
      <c r="F186" s="159"/>
      <c r="G186" s="159"/>
    </row>
    <row r="187" spans="1:7" s="157" customFormat="1" ht="12.75">
      <c r="A187" s="159"/>
      <c r="B187" s="159"/>
      <c r="C187" s="159"/>
      <c r="D187" s="159"/>
      <c r="E187" s="159"/>
      <c r="F187" s="159"/>
      <c r="G187" s="159"/>
    </row>
    <row r="188" spans="1:7" s="157" customFormat="1" ht="12.75">
      <c r="A188" s="159"/>
      <c r="B188" s="159"/>
      <c r="C188" s="159"/>
      <c r="D188" s="159"/>
      <c r="E188" s="159"/>
      <c r="F188" s="159"/>
      <c r="G188" s="159"/>
    </row>
    <row r="189" spans="1:7" s="157" customFormat="1" ht="12.75">
      <c r="A189" s="159"/>
      <c r="B189" s="159"/>
      <c r="C189" s="159"/>
      <c r="D189" s="159"/>
      <c r="E189" s="159"/>
      <c r="F189" s="159"/>
      <c r="G189" s="159"/>
    </row>
    <row r="190" spans="1:7" s="157" customFormat="1" ht="12.75">
      <c r="A190" s="159"/>
      <c r="B190" s="159"/>
      <c r="C190" s="159"/>
      <c r="D190" s="159"/>
      <c r="E190" s="159"/>
      <c r="F190" s="159"/>
      <c r="G190" s="159"/>
    </row>
    <row r="191" spans="1:7" s="157" customFormat="1" ht="12.75">
      <c r="A191" s="159"/>
      <c r="B191" s="159"/>
      <c r="C191" s="159"/>
      <c r="D191" s="159"/>
      <c r="E191" s="159"/>
      <c r="F191" s="159"/>
      <c r="G191" s="159"/>
    </row>
    <row r="192" spans="1:7" s="157" customFormat="1" ht="12.75">
      <c r="A192" s="159"/>
      <c r="B192" s="159"/>
      <c r="C192" s="159"/>
      <c r="D192" s="159"/>
      <c r="E192" s="159"/>
      <c r="F192" s="159"/>
      <c r="G192" s="159"/>
    </row>
    <row r="193" spans="1:7" s="157" customFormat="1" ht="12.75">
      <c r="A193" s="159"/>
      <c r="B193" s="159"/>
      <c r="C193" s="159"/>
      <c r="D193" s="159"/>
      <c r="E193" s="159"/>
      <c r="F193" s="159"/>
      <c r="G193" s="159"/>
    </row>
    <row r="194" spans="1:7" s="157" customFormat="1" ht="12.75">
      <c r="A194" s="159"/>
      <c r="B194" s="159"/>
      <c r="C194" s="159"/>
      <c r="D194" s="159"/>
      <c r="E194" s="159"/>
      <c r="F194" s="159"/>
      <c r="G194" s="159"/>
    </row>
    <row r="195" spans="1:7" s="157" customFormat="1" ht="12.75">
      <c r="A195" s="159"/>
      <c r="B195" s="159"/>
      <c r="C195" s="159"/>
      <c r="D195" s="159"/>
      <c r="E195" s="159"/>
      <c r="F195" s="159"/>
      <c r="G195" s="159"/>
    </row>
    <row r="196" spans="1:7" s="157" customFormat="1" ht="12.75">
      <c r="A196" s="159"/>
      <c r="B196" s="159"/>
      <c r="C196" s="159"/>
      <c r="D196" s="159"/>
      <c r="E196" s="159"/>
      <c r="F196" s="159"/>
      <c r="G196" s="159"/>
    </row>
    <row r="197" spans="1:7" s="157" customFormat="1" ht="12.75">
      <c r="A197" s="159"/>
      <c r="B197" s="159"/>
      <c r="C197" s="159"/>
      <c r="D197" s="159"/>
      <c r="E197" s="159"/>
      <c r="F197" s="159"/>
      <c r="G197" s="159"/>
    </row>
    <row r="198" spans="1:7" s="157" customFormat="1" ht="12.75">
      <c r="A198" s="159"/>
      <c r="B198" s="159"/>
      <c r="C198" s="159"/>
      <c r="D198" s="159"/>
      <c r="E198" s="159"/>
      <c r="F198" s="159"/>
      <c r="G198" s="159"/>
    </row>
    <row r="199" spans="1:7" s="157" customFormat="1" ht="12.75">
      <c r="A199" s="159"/>
      <c r="B199" s="159"/>
      <c r="C199" s="159"/>
      <c r="D199" s="159"/>
      <c r="E199" s="159"/>
      <c r="F199" s="159"/>
      <c r="G199" s="159"/>
    </row>
    <row r="200" spans="1:7" s="157" customFormat="1" ht="12.75">
      <c r="A200" s="159"/>
      <c r="B200" s="159"/>
      <c r="C200" s="159"/>
      <c r="D200" s="159"/>
      <c r="E200" s="159"/>
      <c r="F200" s="159"/>
      <c r="G200" s="159"/>
    </row>
    <row r="201" spans="1:7" s="157" customFormat="1" ht="12.75">
      <c r="A201" s="159"/>
      <c r="B201" s="159"/>
      <c r="C201" s="159"/>
      <c r="D201" s="159"/>
      <c r="E201" s="159"/>
      <c r="F201" s="159"/>
      <c r="G201" s="159"/>
    </row>
    <row r="202" spans="1:7" s="157" customFormat="1" ht="12.75">
      <c r="A202" s="159"/>
      <c r="B202" s="159"/>
      <c r="C202" s="159"/>
      <c r="D202" s="159"/>
      <c r="E202" s="159"/>
      <c r="F202" s="159"/>
      <c r="G202" s="159"/>
    </row>
    <row r="203" spans="1:7" s="157" customFormat="1" ht="12.75">
      <c r="A203" s="159"/>
      <c r="B203" s="159"/>
      <c r="C203" s="159"/>
      <c r="D203" s="159"/>
      <c r="E203" s="159"/>
      <c r="F203" s="159"/>
      <c r="G203" s="159"/>
    </row>
    <row r="204" spans="1:7" s="157" customFormat="1" ht="12.75">
      <c r="A204" s="159"/>
      <c r="B204" s="159"/>
      <c r="C204" s="159"/>
      <c r="D204" s="159"/>
      <c r="E204" s="159"/>
      <c r="F204" s="159"/>
      <c r="G204" s="159"/>
    </row>
    <row r="205" spans="1:7" s="157" customFormat="1" ht="12.75">
      <c r="A205" s="159"/>
      <c r="B205" s="159"/>
      <c r="C205" s="159"/>
      <c r="D205" s="159"/>
      <c r="E205" s="159"/>
      <c r="F205" s="159"/>
      <c r="G205" s="159"/>
    </row>
    <row r="206" spans="1:7" s="157" customFormat="1" ht="12.75">
      <c r="A206" s="159"/>
      <c r="B206" s="159"/>
      <c r="C206" s="159"/>
      <c r="D206" s="159"/>
      <c r="E206" s="159"/>
      <c r="F206" s="159"/>
      <c r="G206" s="159"/>
    </row>
    <row r="207" spans="1:7" ht="12.75">
      <c r="A207" s="78"/>
      <c r="B207" s="78"/>
      <c r="C207" s="78"/>
      <c r="D207" s="78"/>
      <c r="E207" s="78"/>
      <c r="F207" s="78"/>
      <c r="G207" s="78"/>
    </row>
    <row r="208" spans="1:7" ht="12.75">
      <c r="A208" s="78"/>
      <c r="B208" s="78"/>
      <c r="C208" s="78"/>
      <c r="D208" s="78"/>
      <c r="E208" s="78"/>
      <c r="F208" s="78"/>
      <c r="G208" s="78"/>
    </row>
    <row r="209" spans="1:7" ht="12.75">
      <c r="A209" s="78"/>
      <c r="B209" s="78"/>
      <c r="C209" s="78"/>
      <c r="D209" s="78"/>
      <c r="E209" s="78"/>
      <c r="F209" s="78"/>
      <c r="G209" s="78"/>
    </row>
    <row r="210" spans="1:7" ht="12.75">
      <c r="A210" s="78"/>
      <c r="B210" s="78"/>
      <c r="C210" s="78"/>
      <c r="D210" s="78"/>
      <c r="E210" s="78"/>
      <c r="F210" s="78"/>
      <c r="G210" s="78"/>
    </row>
    <row r="211" spans="1:7" ht="12.75">
      <c r="A211" s="78"/>
      <c r="B211" s="78"/>
      <c r="C211" s="78"/>
      <c r="D211" s="78"/>
      <c r="E211" s="78"/>
      <c r="F211" s="78"/>
      <c r="G211" s="78"/>
    </row>
    <row r="212" spans="1:7" ht="12.75">
      <c r="A212" s="78"/>
      <c r="B212" s="78"/>
      <c r="C212" s="78"/>
      <c r="D212" s="78"/>
      <c r="E212" s="78"/>
      <c r="F212" s="78"/>
      <c r="G212" s="78"/>
    </row>
    <row r="213" spans="1:7" ht="12.75">
      <c r="A213" s="78"/>
      <c r="B213" s="78"/>
      <c r="C213" s="78"/>
      <c r="D213" s="78"/>
      <c r="E213" s="78"/>
      <c r="F213" s="78"/>
      <c r="G213" s="78"/>
    </row>
    <row r="214" spans="1:7" ht="12.75">
      <c r="A214" s="78"/>
      <c r="B214" s="78"/>
      <c r="C214" s="78"/>
      <c r="D214" s="78"/>
      <c r="E214" s="78"/>
      <c r="F214" s="78"/>
      <c r="G214" s="78"/>
    </row>
    <row r="215" spans="1:7" ht="12.75">
      <c r="A215" s="78"/>
      <c r="B215" s="78"/>
      <c r="C215" s="78"/>
      <c r="D215" s="78"/>
      <c r="E215" s="78"/>
      <c r="F215" s="78"/>
      <c r="G215" s="78"/>
    </row>
    <row r="216" spans="1:7" ht="12.75">
      <c r="A216" s="78"/>
      <c r="B216" s="78"/>
      <c r="C216" s="78"/>
      <c r="D216" s="78"/>
      <c r="E216" s="78"/>
      <c r="F216" s="78"/>
      <c r="G216" s="78"/>
    </row>
    <row r="217" spans="1:7" ht="12.75">
      <c r="A217" s="78"/>
      <c r="B217" s="78"/>
      <c r="C217" s="78"/>
      <c r="D217" s="78"/>
      <c r="E217" s="78"/>
      <c r="F217" s="78"/>
      <c r="G217" s="78"/>
    </row>
    <row r="218" spans="1:7" ht="12.75">
      <c r="A218" s="78"/>
      <c r="B218" s="78"/>
      <c r="C218" s="78"/>
      <c r="D218" s="78"/>
      <c r="E218" s="78"/>
      <c r="F218" s="78"/>
      <c r="G218" s="78"/>
    </row>
    <row r="219" spans="1:7" ht="12.75">
      <c r="A219" s="78"/>
      <c r="B219" s="78"/>
      <c r="C219" s="78"/>
      <c r="D219" s="78"/>
      <c r="E219" s="78"/>
      <c r="F219" s="78"/>
      <c r="G219" s="78"/>
    </row>
    <row r="220" spans="1:7" ht="12.75">
      <c r="A220" s="78"/>
      <c r="B220" s="78"/>
      <c r="C220" s="78"/>
      <c r="D220" s="78"/>
      <c r="E220" s="78"/>
      <c r="F220" s="78"/>
      <c r="G220" s="78"/>
    </row>
    <row r="221" spans="1:7" ht="12.75">
      <c r="A221" s="78"/>
      <c r="B221" s="78"/>
      <c r="C221" s="78"/>
      <c r="D221" s="78"/>
      <c r="E221" s="78"/>
      <c r="F221" s="78"/>
      <c r="G221" s="78"/>
    </row>
    <row r="222" spans="1:7" ht="12.75">
      <c r="A222" s="78"/>
      <c r="B222" s="78"/>
      <c r="C222" s="78"/>
      <c r="D222" s="78"/>
      <c r="E222" s="78"/>
      <c r="F222" s="78"/>
      <c r="G222" s="78"/>
    </row>
    <row r="223" spans="1:7" ht="12.75">
      <c r="A223" s="78"/>
      <c r="B223" s="78"/>
      <c r="C223" s="78"/>
      <c r="D223" s="78"/>
      <c r="E223" s="78"/>
      <c r="F223" s="78"/>
      <c r="G223" s="78"/>
    </row>
    <row r="224" spans="1:7" ht="12.75">
      <c r="A224" s="78"/>
      <c r="B224" s="78"/>
      <c r="C224" s="78"/>
      <c r="D224" s="78"/>
      <c r="E224" s="78"/>
      <c r="F224" s="78"/>
      <c r="G224" s="78"/>
    </row>
    <row r="225" spans="1:7" ht="12.75">
      <c r="A225" s="78"/>
      <c r="B225" s="78"/>
      <c r="C225" s="78"/>
      <c r="D225" s="78"/>
      <c r="E225" s="78"/>
      <c r="F225" s="78"/>
      <c r="G225" s="78"/>
    </row>
    <row r="226" spans="1:7" ht="12.75">
      <c r="A226" s="78"/>
      <c r="B226" s="78"/>
      <c r="C226" s="78"/>
      <c r="D226" s="78"/>
      <c r="E226" s="78"/>
      <c r="F226" s="78"/>
      <c r="G226" s="78"/>
    </row>
    <row r="227" spans="1:7" ht="12.75">
      <c r="A227" s="78"/>
      <c r="B227" s="78"/>
      <c r="C227" s="78"/>
      <c r="D227" s="78"/>
      <c r="E227" s="78"/>
      <c r="F227" s="78"/>
      <c r="G227" s="78"/>
    </row>
    <row r="228" spans="1:7" ht="12.75">
      <c r="A228" s="78"/>
      <c r="B228" s="78"/>
      <c r="C228" s="78"/>
      <c r="D228" s="78"/>
      <c r="E228" s="78"/>
      <c r="F228" s="78"/>
      <c r="G228" s="78"/>
    </row>
    <row r="229" spans="1:7" ht="12.75">
      <c r="A229" s="78"/>
      <c r="B229" s="78"/>
      <c r="C229" s="78"/>
      <c r="D229" s="78"/>
      <c r="E229" s="78"/>
      <c r="F229" s="78"/>
      <c r="G229" s="78"/>
    </row>
    <row r="230" spans="1:7" ht="12.75">
      <c r="A230" s="78"/>
      <c r="B230" s="78"/>
      <c r="C230" s="78"/>
      <c r="D230" s="78"/>
      <c r="E230" s="78"/>
      <c r="F230" s="78"/>
      <c r="G230" s="78"/>
    </row>
    <row r="231" spans="1:7" ht="12.75">
      <c r="A231" s="78"/>
      <c r="B231" s="78"/>
      <c r="C231" s="78"/>
      <c r="D231" s="78"/>
      <c r="E231" s="78"/>
      <c r="F231" s="78"/>
      <c r="G231" s="78"/>
    </row>
    <row r="232" spans="1:7" ht="12.75">
      <c r="A232" s="78"/>
      <c r="B232" s="78"/>
      <c r="C232" s="78"/>
      <c r="D232" s="78"/>
      <c r="E232" s="78"/>
      <c r="F232" s="78"/>
      <c r="G232" s="78"/>
    </row>
    <row r="233" spans="1:7" ht="12.75">
      <c r="A233" s="78"/>
      <c r="B233" s="78"/>
      <c r="C233" s="78"/>
      <c r="D233" s="78"/>
      <c r="E233" s="78"/>
      <c r="F233" s="78"/>
      <c r="G233" s="78"/>
    </row>
    <row r="234" spans="1:7" ht="12.75">
      <c r="A234" s="78"/>
      <c r="B234" s="78"/>
      <c r="C234" s="78"/>
      <c r="D234" s="78"/>
      <c r="E234" s="78"/>
      <c r="F234" s="78"/>
      <c r="G234" s="78"/>
    </row>
    <row r="235" spans="1:7" ht="12.75">
      <c r="A235" s="78"/>
      <c r="B235" s="78"/>
      <c r="C235" s="78"/>
      <c r="D235" s="78"/>
      <c r="E235" s="78"/>
      <c r="F235" s="78"/>
      <c r="G235" s="78"/>
    </row>
    <row r="236" spans="1:7" ht="12.75">
      <c r="A236" s="78"/>
      <c r="B236" s="78"/>
      <c r="C236" s="78"/>
      <c r="D236" s="78"/>
      <c r="E236" s="78"/>
      <c r="F236" s="78"/>
      <c r="G236" s="78"/>
    </row>
    <row r="237" spans="1:7" ht="12.75">
      <c r="A237" s="78"/>
      <c r="B237" s="78"/>
      <c r="C237" s="78"/>
      <c r="D237" s="78"/>
      <c r="E237" s="78"/>
      <c r="F237" s="78"/>
      <c r="G237" s="78"/>
    </row>
    <row r="238" spans="1:7" ht="12.75">
      <c r="A238" s="78"/>
      <c r="B238" s="78"/>
      <c r="C238" s="78"/>
      <c r="D238" s="78"/>
      <c r="E238" s="78"/>
      <c r="F238" s="78"/>
      <c r="G238" s="78"/>
    </row>
    <row r="239" spans="1:7" ht="12.75">
      <c r="A239" s="78"/>
      <c r="B239" s="78"/>
      <c r="C239" s="78"/>
      <c r="D239" s="78"/>
      <c r="E239" s="78"/>
      <c r="F239" s="78"/>
      <c r="G239" s="78"/>
    </row>
    <row r="240" spans="1:7" ht="12.75">
      <c r="A240" s="78"/>
      <c r="B240" s="78"/>
      <c r="C240" s="78"/>
      <c r="D240" s="78"/>
      <c r="E240" s="78"/>
      <c r="F240" s="78"/>
      <c r="G240" s="78"/>
    </row>
    <row r="241" spans="1:7" ht="12.75">
      <c r="A241" s="78"/>
      <c r="B241" s="78"/>
      <c r="C241" s="78"/>
      <c r="D241" s="78"/>
      <c r="E241" s="78"/>
      <c r="F241" s="78"/>
      <c r="G241" s="78"/>
    </row>
    <row r="242" spans="1:7" ht="12.75">
      <c r="A242" s="78"/>
      <c r="B242" s="78"/>
      <c r="C242" s="78"/>
      <c r="D242" s="78"/>
      <c r="E242" s="78"/>
      <c r="F242" s="78"/>
      <c r="G242" s="78"/>
    </row>
    <row r="243" spans="1:7" ht="12.75">
      <c r="A243" s="78"/>
      <c r="B243" s="78"/>
      <c r="C243" s="78"/>
      <c r="D243" s="78"/>
      <c r="E243" s="78"/>
      <c r="F243" s="78"/>
      <c r="G243" s="78"/>
    </row>
    <row r="244" spans="1:7" ht="12.75">
      <c r="A244" s="78"/>
      <c r="B244" s="78"/>
      <c r="C244" s="78"/>
      <c r="D244" s="78"/>
      <c r="E244" s="78"/>
      <c r="F244" s="78"/>
      <c r="G244" s="78"/>
    </row>
    <row r="245" spans="1:7" ht="12.75">
      <c r="A245" s="78"/>
      <c r="B245" s="78"/>
      <c r="C245" s="78"/>
      <c r="D245" s="78"/>
      <c r="E245" s="78"/>
      <c r="F245" s="78"/>
      <c r="G245" s="78"/>
    </row>
    <row r="246" spans="1:7" ht="12.75">
      <c r="A246" s="78"/>
      <c r="B246" s="78"/>
      <c r="C246" s="78"/>
      <c r="D246" s="78"/>
      <c r="E246" s="78"/>
      <c r="F246" s="78"/>
      <c r="G246" s="78"/>
    </row>
    <row r="247" spans="1:7" ht="12.75">
      <c r="A247" s="78"/>
      <c r="B247" s="78"/>
      <c r="C247" s="78"/>
      <c r="D247" s="78"/>
      <c r="E247" s="78"/>
      <c r="F247" s="78"/>
      <c r="G247" s="78"/>
    </row>
    <row r="248" spans="1:7" ht="12.75">
      <c r="A248" s="78"/>
      <c r="B248" s="78"/>
      <c r="C248" s="78"/>
      <c r="D248" s="78"/>
      <c r="E248" s="78"/>
      <c r="F248" s="78"/>
      <c r="G248" s="78"/>
    </row>
    <row r="249" spans="1:7" ht="12.75">
      <c r="A249" s="78"/>
      <c r="B249" s="78"/>
      <c r="C249" s="78"/>
      <c r="D249" s="78"/>
      <c r="E249" s="78"/>
      <c r="F249" s="78"/>
      <c r="G249" s="78"/>
    </row>
    <row r="250" spans="1:7" ht="12.75">
      <c r="A250" s="78"/>
      <c r="B250" s="78"/>
      <c r="C250" s="78"/>
      <c r="D250" s="78"/>
      <c r="E250" s="78"/>
      <c r="F250" s="78"/>
      <c r="G250" s="78"/>
    </row>
    <row r="251" spans="1:7" ht="12.75">
      <c r="A251" s="78"/>
      <c r="B251" s="78"/>
      <c r="C251" s="78"/>
      <c r="D251" s="78"/>
      <c r="E251" s="78"/>
      <c r="F251" s="78"/>
      <c r="G251" s="78"/>
    </row>
    <row r="252" spans="1:7" ht="12.75">
      <c r="A252" s="78"/>
      <c r="B252" s="78"/>
      <c r="C252" s="78"/>
      <c r="D252" s="78"/>
      <c r="E252" s="78"/>
      <c r="F252" s="78"/>
      <c r="G252" s="78"/>
    </row>
    <row r="253" spans="1:7" ht="12.75">
      <c r="A253" s="78"/>
      <c r="B253" s="78"/>
      <c r="C253" s="78"/>
      <c r="D253" s="78"/>
      <c r="E253" s="78"/>
      <c r="F253" s="78"/>
      <c r="G253" s="78"/>
    </row>
    <row r="254" spans="1:7" ht="12.75">
      <c r="A254" s="78"/>
      <c r="B254" s="78"/>
      <c r="C254" s="78"/>
      <c r="D254" s="78"/>
      <c r="E254" s="78"/>
      <c r="F254" s="78"/>
      <c r="G254" s="78"/>
    </row>
    <row r="255" spans="1:7" ht="12.75">
      <c r="A255" s="78"/>
      <c r="B255" s="78"/>
      <c r="C255" s="78"/>
      <c r="D255" s="78"/>
      <c r="E255" s="78"/>
      <c r="F255" s="78"/>
      <c r="G255" s="78"/>
    </row>
    <row r="256" spans="1:7" ht="12.75">
      <c r="A256" s="78"/>
      <c r="B256" s="78"/>
      <c r="C256" s="78"/>
      <c r="D256" s="78"/>
      <c r="E256" s="78"/>
      <c r="F256" s="78"/>
      <c r="G256" s="78"/>
    </row>
    <row r="257" spans="1:7" ht="12.75">
      <c r="A257" s="78"/>
      <c r="B257" s="78"/>
      <c r="C257" s="78"/>
      <c r="D257" s="78"/>
      <c r="E257" s="78"/>
      <c r="F257" s="78"/>
      <c r="G257" s="78"/>
    </row>
    <row r="258" spans="1:7" ht="12.75">
      <c r="A258" s="78"/>
      <c r="B258" s="78"/>
      <c r="C258" s="78"/>
      <c r="D258" s="78"/>
      <c r="E258" s="78"/>
      <c r="F258" s="78"/>
      <c r="G258" s="78"/>
    </row>
    <row r="259" spans="1:7" ht="12.75">
      <c r="A259" s="78"/>
      <c r="B259" s="78"/>
      <c r="C259" s="78"/>
      <c r="D259" s="78"/>
      <c r="E259" s="78"/>
      <c r="F259" s="78"/>
      <c r="G259" s="78"/>
    </row>
    <row r="260" spans="1:7" ht="12.75">
      <c r="A260" s="78"/>
      <c r="B260" s="78"/>
      <c r="C260" s="78"/>
      <c r="D260" s="78"/>
      <c r="E260" s="78"/>
      <c r="F260" s="78"/>
      <c r="G260" s="78"/>
    </row>
    <row r="261" spans="1:7" ht="12.75">
      <c r="A261" s="78"/>
      <c r="B261" s="78"/>
      <c r="C261" s="78"/>
      <c r="D261" s="78"/>
      <c r="E261" s="78"/>
      <c r="F261" s="78"/>
      <c r="G261" s="78"/>
    </row>
    <row r="262" spans="1:7" ht="12.75">
      <c r="A262" s="78"/>
      <c r="B262" s="78"/>
      <c r="C262" s="78"/>
      <c r="D262" s="78"/>
      <c r="E262" s="78"/>
      <c r="F262" s="78"/>
      <c r="G262" s="78"/>
    </row>
    <row r="263" spans="1:7" ht="12.75">
      <c r="A263" s="78"/>
      <c r="B263" s="78"/>
      <c r="C263" s="78"/>
      <c r="D263" s="78"/>
      <c r="E263" s="78"/>
      <c r="F263" s="78"/>
      <c r="G263" s="78"/>
    </row>
    <row r="264" spans="1:7" ht="12.75">
      <c r="A264" s="78"/>
      <c r="B264" s="78"/>
      <c r="C264" s="78"/>
      <c r="D264" s="78"/>
      <c r="E264" s="78"/>
      <c r="F264" s="78"/>
      <c r="G264" s="78"/>
    </row>
    <row r="265" spans="1:7" ht="12.75">
      <c r="A265" s="78"/>
      <c r="B265" s="78"/>
      <c r="C265" s="78"/>
      <c r="D265" s="78"/>
      <c r="E265" s="78"/>
      <c r="F265" s="78"/>
      <c r="G265" s="78"/>
    </row>
    <row r="266" spans="1:7" ht="12.75">
      <c r="A266" s="78"/>
      <c r="B266" s="78"/>
      <c r="C266" s="78"/>
      <c r="D266" s="78"/>
      <c r="E266" s="78"/>
      <c r="F266" s="78"/>
      <c r="G266" s="78"/>
    </row>
    <row r="267" spans="1:7" ht="12.75">
      <c r="A267" s="78"/>
      <c r="B267" s="78"/>
      <c r="C267" s="78"/>
      <c r="D267" s="78"/>
      <c r="E267" s="78"/>
      <c r="F267" s="78"/>
      <c r="G267" s="78"/>
    </row>
    <row r="268" spans="1:7" ht="12.75">
      <c r="A268" s="78"/>
      <c r="B268" s="78"/>
      <c r="C268" s="78"/>
      <c r="D268" s="78"/>
      <c r="E268" s="78"/>
      <c r="F268" s="78"/>
      <c r="G268" s="78"/>
    </row>
    <row r="269" spans="1:7" ht="12.75">
      <c r="A269" s="78"/>
      <c r="B269" s="78"/>
      <c r="C269" s="78"/>
      <c r="D269" s="78"/>
      <c r="E269" s="78"/>
      <c r="F269" s="78"/>
      <c r="G269" s="78"/>
    </row>
    <row r="270" spans="1:7" ht="12.75">
      <c r="A270" s="78"/>
      <c r="B270" s="78"/>
      <c r="C270" s="78"/>
      <c r="D270" s="78"/>
      <c r="E270" s="78"/>
      <c r="F270" s="78"/>
      <c r="G270" s="78"/>
    </row>
    <row r="271" spans="1:7" ht="12.75">
      <c r="A271" s="78"/>
      <c r="B271" s="78"/>
      <c r="C271" s="78"/>
      <c r="D271" s="78"/>
      <c r="E271" s="78"/>
      <c r="F271" s="78"/>
      <c r="G271" s="78"/>
    </row>
    <row r="272" spans="1:7" ht="12.75">
      <c r="A272" s="78"/>
      <c r="B272" s="78"/>
      <c r="C272" s="78"/>
      <c r="D272" s="78"/>
      <c r="E272" s="78"/>
      <c r="F272" s="78"/>
      <c r="G272" s="78"/>
    </row>
    <row r="273" spans="1:7" ht="12.75">
      <c r="A273" s="78"/>
      <c r="B273" s="78"/>
      <c r="C273" s="78"/>
      <c r="D273" s="78"/>
      <c r="E273" s="78"/>
      <c r="F273" s="78"/>
      <c r="G273" s="78"/>
    </row>
    <row r="274" spans="1:7" ht="12.75">
      <c r="A274" s="78"/>
      <c r="B274" s="78"/>
      <c r="C274" s="78"/>
      <c r="D274" s="78"/>
      <c r="E274" s="78"/>
      <c r="F274" s="78"/>
      <c r="G274" s="78"/>
    </row>
    <row r="275" spans="1:7" ht="12.75">
      <c r="A275" s="78"/>
      <c r="B275" s="78"/>
      <c r="C275" s="78"/>
      <c r="D275" s="78"/>
      <c r="E275" s="78"/>
      <c r="F275" s="78"/>
      <c r="G275" s="78"/>
    </row>
    <row r="276" spans="1:7" ht="12.75">
      <c r="A276" s="78"/>
      <c r="B276" s="78"/>
      <c r="C276" s="78"/>
      <c r="D276" s="78"/>
      <c r="E276" s="78"/>
      <c r="F276" s="78"/>
      <c r="G276" s="78"/>
    </row>
    <row r="277" spans="1:7" ht="12.75">
      <c r="A277" s="78"/>
      <c r="B277" s="78"/>
      <c r="C277" s="78"/>
      <c r="D277" s="78"/>
      <c r="E277" s="78"/>
      <c r="F277" s="78"/>
      <c r="G277" s="78"/>
    </row>
    <row r="278" spans="1:7" ht="12.75">
      <c r="A278" s="78"/>
      <c r="B278" s="78"/>
      <c r="C278" s="78"/>
      <c r="D278" s="78"/>
      <c r="E278" s="78"/>
      <c r="F278" s="78"/>
      <c r="G278" s="78"/>
    </row>
    <row r="279" spans="1:7" ht="12.75">
      <c r="A279" s="78"/>
      <c r="B279" s="78"/>
      <c r="C279" s="78"/>
      <c r="D279" s="78"/>
      <c r="E279" s="78"/>
      <c r="F279" s="78"/>
      <c r="G279" s="78"/>
    </row>
    <row r="280" spans="1:7" ht="12.75">
      <c r="A280" s="78"/>
      <c r="B280" s="78"/>
      <c r="C280" s="78"/>
      <c r="D280" s="78"/>
      <c r="E280" s="78"/>
      <c r="F280" s="78"/>
      <c r="G280" s="78"/>
    </row>
    <row r="281" spans="1:7" ht="12.75">
      <c r="A281" s="78"/>
      <c r="B281" s="78"/>
      <c r="C281" s="78"/>
      <c r="D281" s="78"/>
      <c r="E281" s="78"/>
      <c r="F281" s="78"/>
      <c r="G281" s="78"/>
    </row>
    <row r="282" spans="1:7" ht="12.75">
      <c r="A282" s="78"/>
      <c r="B282" s="78"/>
      <c r="C282" s="78"/>
      <c r="D282" s="78"/>
      <c r="E282" s="78"/>
      <c r="F282" s="78"/>
      <c r="G282" s="78"/>
    </row>
    <row r="283" spans="1:7" ht="12.75">
      <c r="A283" s="78"/>
      <c r="B283" s="78"/>
      <c r="C283" s="78"/>
      <c r="D283" s="78"/>
      <c r="E283" s="78"/>
      <c r="F283" s="78"/>
      <c r="G283" s="78"/>
    </row>
    <row r="284" spans="1:7" ht="12.75">
      <c r="A284" s="78"/>
      <c r="B284" s="78"/>
      <c r="C284" s="78"/>
      <c r="D284" s="78"/>
      <c r="E284" s="78"/>
      <c r="F284" s="78"/>
      <c r="G284" s="78"/>
    </row>
    <row r="285" spans="1:7" ht="12.75">
      <c r="A285" s="78"/>
      <c r="B285" s="78"/>
      <c r="C285" s="78"/>
      <c r="D285" s="78"/>
      <c r="E285" s="78"/>
      <c r="F285" s="78"/>
      <c r="G285" s="78"/>
    </row>
    <row r="286" spans="1:7" ht="12.75">
      <c r="A286" s="78"/>
      <c r="B286" s="78"/>
      <c r="C286" s="78"/>
      <c r="D286" s="78"/>
      <c r="E286" s="78"/>
      <c r="F286" s="78"/>
      <c r="G286" s="78"/>
    </row>
    <row r="287" spans="1:7" ht="12.75">
      <c r="A287" s="78"/>
      <c r="B287" s="78"/>
      <c r="C287" s="78"/>
      <c r="D287" s="78"/>
      <c r="E287" s="78"/>
      <c r="F287" s="78"/>
      <c r="G287" s="78"/>
    </row>
    <row r="288" spans="1:7" ht="12.75">
      <c r="A288" s="78"/>
      <c r="B288" s="78"/>
      <c r="C288" s="78"/>
      <c r="D288" s="78"/>
      <c r="E288" s="78"/>
      <c r="F288" s="78"/>
      <c r="G288" s="78"/>
    </row>
    <row r="289" spans="1:7" ht="12.75">
      <c r="A289" s="78"/>
      <c r="B289" s="78"/>
      <c r="C289" s="78"/>
      <c r="D289" s="78"/>
      <c r="E289" s="78"/>
      <c r="F289" s="78"/>
      <c r="G289" s="78"/>
    </row>
    <row r="290" spans="1:7" ht="12.75">
      <c r="A290" s="78"/>
      <c r="B290" s="78"/>
      <c r="C290" s="78"/>
      <c r="D290" s="78"/>
      <c r="E290" s="78"/>
      <c r="F290" s="78"/>
      <c r="G290" s="78"/>
    </row>
    <row r="291" spans="1:7" ht="12.75">
      <c r="A291" s="78"/>
      <c r="B291" s="78"/>
      <c r="C291" s="78"/>
      <c r="D291" s="78"/>
      <c r="E291" s="78"/>
      <c r="F291" s="78"/>
      <c r="G291" s="78"/>
    </row>
    <row r="292" spans="1:7" ht="12.75">
      <c r="A292" s="78"/>
      <c r="B292" s="78"/>
      <c r="C292" s="78"/>
      <c r="D292" s="78"/>
      <c r="E292" s="78"/>
      <c r="F292" s="78"/>
      <c r="G292" s="78"/>
    </row>
    <row r="293" spans="1:7" ht="12.75">
      <c r="A293" s="78"/>
      <c r="B293" s="78"/>
      <c r="C293" s="78"/>
      <c r="D293" s="78"/>
      <c r="E293" s="78"/>
      <c r="F293" s="78"/>
      <c r="G293" s="78"/>
    </row>
    <row r="294" spans="1:7" ht="12.75">
      <c r="A294" s="78"/>
      <c r="B294" s="78"/>
      <c r="C294" s="78"/>
      <c r="D294" s="78"/>
      <c r="E294" s="78"/>
      <c r="F294" s="78"/>
      <c r="G294" s="78"/>
    </row>
    <row r="295" spans="1:7" ht="12.75">
      <c r="A295" s="78"/>
      <c r="B295" s="78"/>
      <c r="C295" s="78"/>
      <c r="D295" s="78"/>
      <c r="E295" s="78"/>
      <c r="F295" s="78"/>
      <c r="G295" s="78"/>
    </row>
    <row r="296" spans="1:7" ht="12.75">
      <c r="A296" s="78"/>
      <c r="B296" s="78"/>
      <c r="C296" s="78"/>
      <c r="D296" s="78"/>
      <c r="E296" s="78"/>
      <c r="F296" s="78"/>
      <c r="G296" s="78"/>
    </row>
    <row r="297" spans="1:7" ht="12.75">
      <c r="A297" s="78"/>
      <c r="B297" s="78"/>
      <c r="C297" s="78"/>
      <c r="D297" s="78"/>
      <c r="E297" s="78"/>
      <c r="F297" s="78"/>
      <c r="G297" s="78"/>
    </row>
    <row r="298" spans="1:7" ht="12.75">
      <c r="A298" s="78"/>
      <c r="B298" s="78"/>
      <c r="C298" s="78"/>
      <c r="D298" s="78"/>
      <c r="E298" s="78"/>
      <c r="F298" s="78"/>
      <c r="G298" s="78"/>
    </row>
    <row r="299" spans="1:7" ht="12.75">
      <c r="A299" s="78"/>
      <c r="B299" s="78"/>
      <c r="C299" s="78"/>
      <c r="D299" s="78"/>
      <c r="E299" s="78"/>
      <c r="F299" s="78"/>
      <c r="G299" s="78"/>
    </row>
    <row r="300" spans="1:7" ht="12.75">
      <c r="A300" s="78"/>
      <c r="B300" s="78"/>
      <c r="C300" s="78"/>
      <c r="D300" s="78"/>
      <c r="E300" s="78"/>
      <c r="F300" s="78"/>
      <c r="G300" s="78"/>
    </row>
    <row r="301" spans="1:7" ht="12.75">
      <c r="A301" s="78"/>
      <c r="B301" s="78"/>
      <c r="C301" s="78"/>
      <c r="D301" s="78"/>
      <c r="E301" s="78"/>
      <c r="F301" s="78"/>
      <c r="G301" s="78"/>
    </row>
    <row r="302" spans="1:7" ht="12.75">
      <c r="A302" s="78"/>
      <c r="B302" s="78"/>
      <c r="C302" s="78"/>
      <c r="D302" s="78"/>
      <c r="E302" s="78"/>
      <c r="F302" s="78"/>
      <c r="G302" s="78"/>
    </row>
    <row r="303" spans="1:7" ht="12.75">
      <c r="A303" s="78"/>
      <c r="B303" s="78"/>
      <c r="C303" s="78"/>
      <c r="D303" s="78"/>
      <c r="E303" s="78"/>
      <c r="F303" s="78"/>
      <c r="G303" s="78"/>
    </row>
    <row r="304" spans="1:7" ht="12.75">
      <c r="A304" s="78"/>
      <c r="B304" s="78"/>
      <c r="C304" s="78"/>
      <c r="D304" s="78"/>
      <c r="E304" s="78"/>
      <c r="F304" s="78"/>
      <c r="G304" s="78"/>
    </row>
    <row r="305" spans="1:7" ht="12.75">
      <c r="A305" s="78"/>
      <c r="B305" s="78"/>
      <c r="C305" s="78"/>
      <c r="D305" s="78"/>
      <c r="E305" s="78"/>
      <c r="F305" s="78"/>
      <c r="G305" s="78"/>
    </row>
    <row r="306" spans="1:7" ht="12.75">
      <c r="A306" s="78"/>
      <c r="B306" s="78"/>
      <c r="C306" s="78"/>
      <c r="D306" s="78"/>
      <c r="E306" s="78"/>
      <c r="F306" s="78"/>
      <c r="G306" s="78"/>
    </row>
    <row r="307" spans="1:7" ht="12.75">
      <c r="A307" s="78"/>
      <c r="B307" s="78"/>
      <c r="C307" s="78"/>
      <c r="D307" s="78"/>
      <c r="E307" s="78"/>
      <c r="F307" s="78"/>
      <c r="G307" s="78"/>
    </row>
    <row r="308" spans="1:7" ht="12.75">
      <c r="A308" s="78"/>
      <c r="B308" s="78"/>
      <c r="C308" s="78"/>
      <c r="D308" s="78"/>
      <c r="E308" s="78"/>
      <c r="F308" s="78"/>
      <c r="G308" s="78"/>
    </row>
    <row r="309" spans="1:7" ht="12.75">
      <c r="A309" s="78"/>
      <c r="B309" s="78"/>
      <c r="C309" s="78"/>
      <c r="D309" s="78"/>
      <c r="E309" s="78"/>
      <c r="F309" s="78"/>
      <c r="G309" s="78"/>
    </row>
    <row r="310" spans="1:7" ht="12.75">
      <c r="A310" s="78"/>
      <c r="B310" s="78"/>
      <c r="C310" s="78"/>
      <c r="D310" s="78"/>
      <c r="E310" s="78"/>
      <c r="F310" s="78"/>
      <c r="G310" s="78"/>
    </row>
    <row r="311" spans="1:7" ht="12.75">
      <c r="A311" s="78"/>
      <c r="B311" s="78"/>
      <c r="C311" s="78"/>
      <c r="D311" s="78"/>
      <c r="E311" s="78"/>
      <c r="F311" s="78"/>
      <c r="G311" s="78"/>
    </row>
    <row r="312" spans="1:7" ht="12.75">
      <c r="A312" s="78"/>
      <c r="B312" s="78"/>
      <c r="C312" s="78"/>
      <c r="D312" s="78"/>
      <c r="E312" s="78"/>
      <c r="F312" s="78"/>
      <c r="G312" s="78"/>
    </row>
    <row r="313" spans="1:7" ht="12.75">
      <c r="A313" s="78"/>
      <c r="B313" s="78"/>
      <c r="C313" s="78"/>
      <c r="D313" s="78"/>
      <c r="E313" s="78"/>
      <c r="F313" s="78"/>
      <c r="G313" s="78"/>
    </row>
    <row r="314" spans="1:7" ht="12.75">
      <c r="A314" s="78"/>
      <c r="B314" s="78"/>
      <c r="C314" s="78"/>
      <c r="D314" s="78"/>
      <c r="E314" s="78"/>
      <c r="F314" s="78"/>
      <c r="G314" s="78"/>
    </row>
    <row r="315" spans="1:7" ht="12.75">
      <c r="A315" s="78"/>
      <c r="B315" s="78"/>
      <c r="C315" s="78"/>
      <c r="D315" s="78"/>
      <c r="E315" s="78"/>
      <c r="F315" s="78"/>
      <c r="G315" s="78"/>
    </row>
    <row r="316" spans="1:7" ht="12.75">
      <c r="A316" s="78"/>
      <c r="B316" s="78"/>
      <c r="C316" s="78"/>
      <c r="D316" s="78"/>
      <c r="E316" s="78"/>
      <c r="F316" s="78"/>
      <c r="G316" s="78"/>
    </row>
    <row r="317" spans="1:7" ht="12.75">
      <c r="A317" s="78"/>
      <c r="B317" s="78"/>
      <c r="C317" s="78"/>
      <c r="D317" s="78"/>
      <c r="E317" s="78"/>
      <c r="F317" s="78"/>
      <c r="G317" s="78"/>
    </row>
    <row r="318" spans="1:7" ht="12.75">
      <c r="A318" s="78"/>
      <c r="B318" s="78"/>
      <c r="C318" s="78"/>
      <c r="D318" s="78"/>
      <c r="E318" s="78"/>
      <c r="F318" s="78"/>
      <c r="G318" s="78"/>
    </row>
    <row r="319" spans="1:7" ht="12.75">
      <c r="A319" s="78"/>
      <c r="B319" s="78"/>
      <c r="C319" s="78"/>
      <c r="D319" s="78"/>
      <c r="E319" s="78"/>
      <c r="F319" s="78"/>
      <c r="G319" s="78"/>
    </row>
    <row r="320" spans="1:7" ht="12.75">
      <c r="A320" s="78"/>
      <c r="B320" s="78"/>
      <c r="C320" s="78"/>
      <c r="D320" s="78"/>
      <c r="E320" s="78"/>
      <c r="F320" s="78"/>
      <c r="G320" s="78"/>
    </row>
    <row r="321" spans="1:7" ht="12.75">
      <c r="A321" s="78"/>
      <c r="B321" s="78"/>
      <c r="C321" s="78"/>
      <c r="D321" s="78"/>
      <c r="E321" s="78"/>
      <c r="F321" s="78"/>
      <c r="G321" s="78"/>
    </row>
    <row r="322" spans="1:7" ht="12.75">
      <c r="A322" s="78"/>
      <c r="B322" s="78"/>
      <c r="C322" s="78"/>
      <c r="D322" s="78"/>
      <c r="E322" s="78"/>
      <c r="F322" s="78"/>
      <c r="G322" s="78"/>
    </row>
    <row r="323" spans="1:7" ht="12.75">
      <c r="A323" s="78"/>
      <c r="B323" s="78"/>
      <c r="C323" s="78"/>
      <c r="D323" s="78"/>
      <c r="E323" s="78"/>
      <c r="F323" s="78"/>
      <c r="G323" s="78"/>
    </row>
    <row r="324" spans="1:7" ht="12.75">
      <c r="A324" s="78"/>
      <c r="B324" s="78"/>
      <c r="C324" s="78"/>
      <c r="D324" s="78"/>
      <c r="E324" s="78"/>
      <c r="F324" s="78"/>
      <c r="G324" s="78"/>
    </row>
    <row r="325" spans="1:7" ht="12.75">
      <c r="A325" s="78"/>
      <c r="B325" s="78"/>
      <c r="C325" s="78"/>
      <c r="D325" s="78"/>
      <c r="E325" s="78"/>
      <c r="F325" s="78"/>
      <c r="G325" s="78"/>
    </row>
    <row r="326" spans="1:7" ht="12.75">
      <c r="A326" s="78"/>
      <c r="B326" s="78"/>
      <c r="C326" s="78"/>
      <c r="D326" s="78"/>
      <c r="E326" s="78"/>
      <c r="F326" s="78"/>
      <c r="G326" s="78"/>
    </row>
    <row r="327" spans="1:7" ht="12.75">
      <c r="A327" s="78"/>
      <c r="B327" s="78"/>
      <c r="C327" s="78"/>
      <c r="D327" s="78"/>
      <c r="E327" s="78"/>
      <c r="F327" s="78"/>
      <c r="G327" s="78"/>
    </row>
    <row r="328" spans="1:7" ht="12.75">
      <c r="A328" s="78"/>
      <c r="B328" s="78"/>
      <c r="C328" s="78"/>
      <c r="D328" s="78"/>
      <c r="E328" s="78"/>
      <c r="F328" s="78"/>
      <c r="G328" s="78"/>
    </row>
    <row r="329" spans="1:7" ht="12.75">
      <c r="A329" s="78"/>
      <c r="B329" s="78"/>
      <c r="C329" s="78"/>
      <c r="D329" s="78"/>
      <c r="E329" s="78"/>
      <c r="F329" s="78"/>
      <c r="G329" s="78"/>
    </row>
    <row r="330" spans="1:7" ht="12.75">
      <c r="A330" s="78"/>
      <c r="B330" s="78"/>
      <c r="C330" s="78"/>
      <c r="D330" s="78"/>
      <c r="E330" s="78"/>
      <c r="F330" s="78"/>
      <c r="G330" s="78"/>
    </row>
    <row r="331" spans="1:7" ht="12.75">
      <c r="A331" s="78"/>
      <c r="B331" s="78"/>
      <c r="C331" s="78"/>
      <c r="D331" s="78"/>
      <c r="E331" s="78"/>
      <c r="F331" s="78"/>
      <c r="G331" s="78"/>
    </row>
    <row r="332" spans="1:7" ht="12.75">
      <c r="A332" s="78"/>
      <c r="B332" s="78"/>
      <c r="C332" s="78"/>
      <c r="D332" s="78"/>
      <c r="E332" s="78"/>
      <c r="F332" s="78"/>
      <c r="G332" s="78"/>
    </row>
    <row r="333" spans="1:7" ht="12.75">
      <c r="A333" s="78"/>
      <c r="B333" s="78"/>
      <c r="C333" s="78"/>
      <c r="D333" s="78"/>
      <c r="E333" s="78"/>
      <c r="F333" s="78"/>
      <c r="G333" s="78"/>
    </row>
    <row r="334" spans="1:7" ht="12.75">
      <c r="A334" s="78"/>
      <c r="B334" s="78"/>
      <c r="C334" s="78"/>
      <c r="D334" s="78"/>
      <c r="E334" s="78"/>
      <c r="F334" s="78"/>
      <c r="G334" s="78"/>
    </row>
    <row r="335" spans="1:7" ht="12.75">
      <c r="A335" s="78"/>
      <c r="B335" s="78"/>
      <c r="C335" s="78"/>
      <c r="D335" s="78"/>
      <c r="E335" s="78"/>
      <c r="F335" s="78"/>
      <c r="G335" s="78"/>
    </row>
    <row r="336" spans="1:7" ht="12.75">
      <c r="A336" s="78"/>
      <c r="B336" s="78"/>
      <c r="C336" s="78"/>
      <c r="D336" s="78"/>
      <c r="E336" s="78"/>
      <c r="F336" s="78"/>
      <c r="G336" s="78"/>
    </row>
    <row r="337" spans="1:7" ht="12.75">
      <c r="A337" s="78"/>
      <c r="B337" s="78"/>
      <c r="C337" s="78"/>
      <c r="D337" s="78"/>
      <c r="E337" s="78"/>
      <c r="F337" s="78"/>
      <c r="G337" s="78"/>
    </row>
    <row r="338" spans="1:7" ht="12.75">
      <c r="A338" s="78"/>
      <c r="B338" s="78"/>
      <c r="C338" s="78"/>
      <c r="D338" s="78"/>
      <c r="E338" s="78"/>
      <c r="F338" s="78"/>
      <c r="G338" s="78"/>
    </row>
    <row r="339" spans="1:7" ht="12.75">
      <c r="A339" s="78"/>
      <c r="B339" s="78"/>
      <c r="C339" s="78"/>
      <c r="D339" s="78"/>
      <c r="E339" s="78"/>
      <c r="F339" s="78"/>
      <c r="G339" s="78"/>
    </row>
    <row r="340" spans="1:7" ht="12.75">
      <c r="A340" s="78"/>
      <c r="B340" s="78"/>
      <c r="C340" s="78"/>
      <c r="D340" s="78"/>
      <c r="E340" s="78"/>
      <c r="F340" s="78"/>
      <c r="G340" s="78"/>
    </row>
    <row r="341" spans="1:7" ht="12.75">
      <c r="A341" s="78"/>
      <c r="B341" s="78"/>
      <c r="C341" s="78"/>
      <c r="D341" s="78"/>
      <c r="E341" s="78"/>
      <c r="F341" s="78"/>
      <c r="G341" s="78"/>
    </row>
    <row r="342" spans="1:7" ht="12.75">
      <c r="A342" s="78"/>
      <c r="B342" s="78"/>
      <c r="C342" s="78"/>
      <c r="D342" s="78"/>
      <c r="E342" s="78"/>
      <c r="F342" s="78"/>
      <c r="G342" s="78"/>
    </row>
    <row r="343" spans="1:7" ht="12.75">
      <c r="A343" s="78"/>
      <c r="B343" s="78"/>
      <c r="C343" s="78"/>
      <c r="D343" s="78"/>
      <c r="E343" s="78"/>
      <c r="F343" s="78"/>
      <c r="G343" s="78"/>
    </row>
    <row r="344" spans="1:7" ht="12.75">
      <c r="A344" s="78"/>
      <c r="B344" s="78"/>
      <c r="C344" s="78"/>
      <c r="D344" s="78"/>
      <c r="E344" s="78"/>
      <c r="F344" s="78"/>
      <c r="G344" s="78"/>
    </row>
    <row r="345" spans="1:7" ht="12.75">
      <c r="A345" s="78"/>
      <c r="B345" s="78"/>
      <c r="C345" s="78"/>
      <c r="D345" s="78"/>
      <c r="E345" s="78"/>
      <c r="F345" s="78"/>
      <c r="G345" s="78"/>
    </row>
    <row r="346" spans="1:7" ht="12.75">
      <c r="A346" s="78"/>
      <c r="B346" s="78"/>
      <c r="C346" s="78"/>
      <c r="D346" s="78"/>
      <c r="E346" s="78"/>
      <c r="F346" s="78"/>
      <c r="G346" s="78"/>
    </row>
    <row r="347" spans="1:7" ht="12.75">
      <c r="A347" s="78"/>
      <c r="B347" s="78"/>
      <c r="C347" s="78"/>
      <c r="D347" s="78"/>
      <c r="E347" s="78"/>
      <c r="F347" s="78"/>
      <c r="G347" s="78"/>
    </row>
    <row r="348" spans="1:7" ht="12.75">
      <c r="A348" s="78"/>
      <c r="B348" s="78"/>
      <c r="C348" s="78"/>
      <c r="D348" s="78"/>
      <c r="E348" s="78"/>
      <c r="F348" s="78"/>
      <c r="G348" s="78"/>
    </row>
    <row r="349" spans="1:7" ht="12.75">
      <c r="A349" s="78"/>
      <c r="B349" s="78"/>
      <c r="C349" s="78"/>
      <c r="D349" s="78"/>
      <c r="E349" s="78"/>
      <c r="F349" s="78"/>
      <c r="G349" s="78"/>
    </row>
    <row r="350" spans="1:7" ht="12.75">
      <c r="A350" s="78"/>
      <c r="B350" s="78"/>
      <c r="C350" s="78"/>
      <c r="D350" s="78"/>
      <c r="E350" s="78"/>
      <c r="F350" s="78"/>
      <c r="G350" s="78"/>
    </row>
    <row r="351" spans="1:7" ht="12.75">
      <c r="A351" s="78"/>
      <c r="B351" s="78"/>
      <c r="C351" s="78"/>
      <c r="D351" s="78"/>
      <c r="E351" s="78"/>
      <c r="F351" s="78"/>
      <c r="G351" s="78"/>
    </row>
    <row r="352" spans="1:7" ht="12.75">
      <c r="A352" s="78"/>
      <c r="B352" s="78"/>
      <c r="C352" s="78"/>
      <c r="D352" s="78"/>
      <c r="E352" s="78"/>
      <c r="F352" s="78"/>
      <c r="G352" s="78"/>
    </row>
    <row r="353" spans="1:7" ht="12.75">
      <c r="A353" s="78"/>
      <c r="B353" s="78"/>
      <c r="C353" s="78"/>
      <c r="D353" s="78"/>
      <c r="E353" s="78"/>
      <c r="F353" s="78"/>
      <c r="G353" s="78"/>
    </row>
    <row r="354" spans="1:7" ht="12.75">
      <c r="A354" s="78"/>
      <c r="B354" s="78"/>
      <c r="C354" s="78"/>
      <c r="D354" s="78"/>
      <c r="E354" s="78"/>
      <c r="F354" s="78"/>
      <c r="G354" s="78"/>
    </row>
    <row r="355" spans="1:7" ht="12.75">
      <c r="A355" s="78"/>
      <c r="B355" s="78"/>
      <c r="C355" s="78"/>
      <c r="D355" s="78"/>
      <c r="E355" s="78"/>
      <c r="F355" s="78"/>
      <c r="G355" s="78"/>
    </row>
    <row r="356" spans="1:7" ht="12.75">
      <c r="A356" s="78"/>
      <c r="B356" s="78"/>
      <c r="C356" s="78"/>
      <c r="D356" s="78"/>
      <c r="E356" s="78"/>
      <c r="F356" s="78"/>
      <c r="G356" s="78"/>
    </row>
    <row r="357" spans="1:7" ht="12.75">
      <c r="A357" s="78"/>
      <c r="B357" s="78"/>
      <c r="C357" s="78"/>
      <c r="D357" s="78"/>
      <c r="E357" s="78"/>
      <c r="F357" s="78"/>
      <c r="G357" s="78"/>
    </row>
    <row r="358" spans="1:7" ht="12.75">
      <c r="A358" s="78"/>
      <c r="B358" s="78"/>
      <c r="C358" s="78"/>
      <c r="D358" s="78"/>
      <c r="E358" s="78"/>
      <c r="F358" s="78"/>
      <c r="G358" s="78"/>
    </row>
    <row r="359" spans="1:7" ht="12.75">
      <c r="A359" s="78"/>
      <c r="B359" s="78"/>
      <c r="C359" s="78"/>
      <c r="D359" s="78"/>
      <c r="E359" s="78"/>
      <c r="F359" s="78"/>
      <c r="G359" s="78"/>
    </row>
    <row r="360" spans="1:7" ht="12.75">
      <c r="A360" s="78"/>
      <c r="B360" s="78"/>
      <c r="C360" s="78"/>
      <c r="D360" s="78"/>
      <c r="E360" s="78"/>
      <c r="F360" s="78"/>
      <c r="G360" s="78"/>
    </row>
    <row r="361" spans="1:7" ht="12.75">
      <c r="A361" s="78"/>
      <c r="B361" s="78"/>
      <c r="C361" s="78"/>
      <c r="D361" s="78"/>
      <c r="E361" s="78"/>
      <c r="F361" s="78"/>
      <c r="G361" s="78"/>
    </row>
    <row r="362" spans="1:7" ht="12.75">
      <c r="A362" s="78"/>
      <c r="B362" s="78"/>
      <c r="C362" s="78"/>
      <c r="D362" s="78"/>
      <c r="E362" s="78"/>
      <c r="F362" s="78"/>
      <c r="G362" s="78"/>
    </row>
    <row r="363" spans="1:7" ht="12.75">
      <c r="A363" s="78"/>
      <c r="B363" s="78"/>
      <c r="C363" s="78"/>
      <c r="D363" s="78"/>
      <c r="E363" s="78"/>
      <c r="F363" s="78"/>
      <c r="G363" s="78"/>
    </row>
    <row r="364" spans="1:7" ht="12.75">
      <c r="A364" s="78"/>
      <c r="B364" s="78"/>
      <c r="C364" s="78"/>
      <c r="D364" s="78"/>
      <c r="E364" s="78"/>
      <c r="F364" s="78"/>
      <c r="G364" s="78"/>
    </row>
    <row r="365" spans="1:7" ht="12.75">
      <c r="A365" s="78"/>
      <c r="B365" s="78"/>
      <c r="C365" s="78"/>
      <c r="D365" s="78"/>
      <c r="E365" s="78"/>
      <c r="F365" s="78"/>
      <c r="G365" s="78"/>
    </row>
    <row r="366" spans="1:7" ht="12.75">
      <c r="A366" s="78"/>
      <c r="B366" s="78"/>
      <c r="C366" s="78"/>
      <c r="D366" s="78"/>
      <c r="E366" s="78"/>
      <c r="F366" s="78"/>
      <c r="G366" s="78"/>
    </row>
    <row r="367" spans="1:7" ht="12.75">
      <c r="A367" s="78"/>
      <c r="B367" s="78"/>
      <c r="C367" s="78"/>
      <c r="D367" s="78"/>
      <c r="E367" s="78"/>
      <c r="F367" s="78"/>
      <c r="G367" s="78"/>
    </row>
    <row r="368" spans="1:7" ht="12.75">
      <c r="A368" s="78"/>
      <c r="B368" s="78"/>
      <c r="C368" s="78"/>
      <c r="D368" s="78"/>
      <c r="E368" s="78"/>
      <c r="F368" s="78"/>
      <c r="G368" s="78"/>
    </row>
    <row r="369" spans="1:7" ht="12.75">
      <c r="A369" s="78"/>
      <c r="B369" s="78"/>
      <c r="C369" s="78"/>
      <c r="D369" s="78"/>
      <c r="E369" s="78"/>
      <c r="F369" s="78"/>
      <c r="G369" s="78"/>
    </row>
    <row r="370" spans="1:7" ht="12.75">
      <c r="A370" s="78"/>
      <c r="B370" s="78"/>
      <c r="C370" s="78"/>
      <c r="D370" s="78"/>
      <c r="E370" s="78"/>
      <c r="F370" s="78"/>
      <c r="G370" s="78"/>
    </row>
    <row r="371" spans="1:7" ht="12.75">
      <c r="A371" s="78"/>
      <c r="B371" s="78"/>
      <c r="C371" s="78"/>
      <c r="D371" s="78"/>
      <c r="E371" s="78"/>
      <c r="F371" s="78"/>
      <c r="G371" s="78"/>
    </row>
    <row r="372" spans="1:7" ht="12.75">
      <c r="A372" s="78"/>
      <c r="B372" s="78"/>
      <c r="C372" s="78"/>
      <c r="D372" s="78"/>
      <c r="E372" s="78"/>
      <c r="F372" s="78"/>
      <c r="G372" s="78"/>
    </row>
    <row r="373" spans="1:7" ht="12.75">
      <c r="A373" s="78"/>
      <c r="B373" s="78"/>
      <c r="C373" s="78"/>
      <c r="D373" s="78"/>
      <c r="E373" s="78"/>
      <c r="F373" s="78"/>
      <c r="G373" s="78"/>
    </row>
    <row r="374" spans="1:7" ht="12.75">
      <c r="A374" s="78"/>
      <c r="B374" s="78"/>
      <c r="C374" s="78"/>
      <c r="D374" s="78"/>
      <c r="E374" s="78"/>
      <c r="F374" s="78"/>
      <c r="G374" s="78"/>
    </row>
    <row r="375" spans="1:7" ht="12.75">
      <c r="A375" s="78"/>
      <c r="B375" s="78"/>
      <c r="C375" s="78"/>
      <c r="D375" s="78"/>
      <c r="E375" s="78"/>
      <c r="F375" s="78"/>
      <c r="G375" s="78"/>
    </row>
    <row r="376" spans="1:7" ht="12.75">
      <c r="A376" s="78"/>
      <c r="B376" s="78"/>
      <c r="C376" s="78"/>
      <c r="D376" s="78"/>
      <c r="E376" s="78"/>
      <c r="F376" s="78"/>
      <c r="G376" s="78"/>
    </row>
    <row r="377" spans="1:7" ht="12.75">
      <c r="A377" s="78"/>
      <c r="B377" s="78"/>
      <c r="C377" s="78"/>
      <c r="D377" s="78"/>
      <c r="E377" s="78"/>
      <c r="F377" s="78"/>
      <c r="G377" s="78"/>
    </row>
    <row r="378" spans="1:7" ht="12.75">
      <c r="A378" s="78"/>
      <c r="B378" s="78"/>
      <c r="C378" s="78"/>
      <c r="D378" s="78"/>
      <c r="E378" s="78"/>
      <c r="F378" s="78"/>
      <c r="G378" s="78"/>
    </row>
    <row r="379" spans="1:7" ht="12.75">
      <c r="A379" s="78"/>
      <c r="B379" s="78"/>
      <c r="C379" s="78"/>
      <c r="D379" s="78"/>
      <c r="E379" s="78"/>
      <c r="F379" s="78"/>
      <c r="G379" s="78"/>
    </row>
    <row r="380" spans="1:7" ht="12.75">
      <c r="A380" s="78"/>
      <c r="B380" s="78"/>
      <c r="C380" s="78"/>
      <c r="D380" s="78"/>
      <c r="E380" s="78"/>
      <c r="F380" s="78"/>
      <c r="G380" s="78"/>
    </row>
    <row r="381" spans="1:7" ht="12.75">
      <c r="A381" s="78"/>
      <c r="B381" s="78"/>
      <c r="C381" s="78"/>
      <c r="D381" s="78"/>
      <c r="E381" s="78"/>
      <c r="F381" s="78"/>
      <c r="G381" s="78"/>
    </row>
    <row r="382" spans="1:7" ht="12.75">
      <c r="A382" s="78"/>
      <c r="B382" s="78"/>
      <c r="C382" s="78"/>
      <c r="D382" s="78"/>
      <c r="E382" s="78"/>
      <c r="F382" s="78"/>
      <c r="G382" s="78"/>
    </row>
    <row r="383" spans="1:7" ht="12.75">
      <c r="A383" s="78"/>
      <c r="B383" s="78"/>
      <c r="C383" s="78"/>
      <c r="D383" s="78"/>
      <c r="E383" s="78"/>
      <c r="F383" s="78"/>
      <c r="G383" s="78"/>
    </row>
    <row r="384" spans="1:7" ht="12.75">
      <c r="A384" s="78"/>
      <c r="B384" s="78"/>
      <c r="C384" s="78"/>
      <c r="D384" s="78"/>
      <c r="E384" s="78"/>
      <c r="F384" s="78"/>
      <c r="G384" s="78"/>
    </row>
    <row r="385" spans="1:7" ht="12.75">
      <c r="A385" s="78"/>
      <c r="B385" s="78"/>
      <c r="C385" s="78"/>
      <c r="D385" s="78"/>
      <c r="E385" s="78"/>
      <c r="F385" s="78"/>
      <c r="G385" s="78"/>
    </row>
    <row r="386" spans="1:7" ht="12.75">
      <c r="A386" s="78"/>
      <c r="B386" s="78"/>
      <c r="C386" s="78"/>
      <c r="D386" s="78"/>
      <c r="E386" s="78"/>
      <c r="F386" s="78"/>
      <c r="G386" s="78"/>
    </row>
    <row r="387" spans="1:7" ht="12.75">
      <c r="A387" s="78"/>
      <c r="B387" s="78"/>
      <c r="C387" s="78"/>
      <c r="D387" s="78"/>
      <c r="E387" s="78"/>
      <c r="F387" s="78"/>
      <c r="G387" s="78"/>
    </row>
    <row r="388" spans="1:7" ht="12.75">
      <c r="A388" s="78"/>
      <c r="B388" s="78"/>
      <c r="C388" s="78"/>
      <c r="D388" s="78"/>
      <c r="E388" s="78"/>
      <c r="F388" s="78"/>
      <c r="G388" s="78"/>
    </row>
    <row r="389" spans="1:7" ht="12.75">
      <c r="A389" s="78"/>
      <c r="B389" s="78"/>
      <c r="C389" s="78"/>
      <c r="D389" s="78"/>
      <c r="E389" s="78"/>
      <c r="F389" s="78"/>
      <c r="G389" s="78"/>
    </row>
    <row r="390" spans="1:7" ht="12.75">
      <c r="A390" s="78"/>
      <c r="B390" s="78"/>
      <c r="C390" s="78"/>
      <c r="D390" s="78"/>
      <c r="E390" s="78"/>
      <c r="F390" s="78"/>
      <c r="G390" s="78"/>
    </row>
    <row r="391" spans="1:7" ht="12.75">
      <c r="A391" s="78"/>
      <c r="B391" s="78"/>
      <c r="C391" s="78"/>
      <c r="D391" s="78"/>
      <c r="E391" s="78"/>
      <c r="F391" s="78"/>
      <c r="G391" s="78"/>
    </row>
    <row r="392" spans="1:7" ht="12.75">
      <c r="A392" s="78"/>
      <c r="B392" s="78"/>
      <c r="C392" s="78"/>
      <c r="D392" s="78"/>
      <c r="E392" s="78"/>
      <c r="F392" s="78"/>
      <c r="G392" s="78"/>
    </row>
    <row r="393" spans="1:7" ht="12.75">
      <c r="A393" s="78"/>
      <c r="B393" s="78"/>
      <c r="C393" s="78"/>
      <c r="D393" s="78"/>
      <c r="E393" s="78"/>
      <c r="F393" s="78"/>
      <c r="G393" s="78"/>
    </row>
    <row r="394" spans="1:7" ht="12.75">
      <c r="A394" s="78"/>
      <c r="B394" s="78"/>
      <c r="C394" s="78"/>
      <c r="D394" s="78"/>
      <c r="E394" s="78"/>
      <c r="F394" s="78"/>
      <c r="G394" s="78"/>
    </row>
    <row r="395" spans="1:7" ht="12.75">
      <c r="A395" s="78"/>
      <c r="B395" s="78"/>
      <c r="C395" s="78"/>
      <c r="D395" s="78"/>
      <c r="E395" s="78"/>
      <c r="F395" s="78"/>
      <c r="G395" s="78"/>
    </row>
    <row r="396" spans="1:7" ht="12.75">
      <c r="A396" s="78"/>
      <c r="B396" s="78"/>
      <c r="C396" s="78"/>
      <c r="D396" s="78"/>
      <c r="E396" s="78"/>
      <c r="F396" s="78"/>
      <c r="G396" s="78"/>
    </row>
    <row r="397" spans="1:7" ht="12.75">
      <c r="A397" s="78"/>
      <c r="B397" s="78"/>
      <c r="C397" s="78"/>
      <c r="D397" s="78"/>
      <c r="E397" s="78"/>
      <c r="F397" s="78"/>
      <c r="G397" s="78"/>
    </row>
    <row r="398" spans="1:7" ht="12.75">
      <c r="A398" s="78"/>
      <c r="B398" s="78"/>
      <c r="C398" s="78"/>
      <c r="D398" s="78"/>
      <c r="E398" s="78"/>
      <c r="F398" s="78"/>
      <c r="G398" s="78"/>
    </row>
    <row r="399" spans="1:7" ht="12.75">
      <c r="A399" s="78"/>
      <c r="B399" s="78"/>
      <c r="C399" s="78"/>
      <c r="D399" s="78"/>
      <c r="E399" s="78"/>
      <c r="F399" s="78"/>
      <c r="G399" s="78"/>
    </row>
    <row r="400" spans="1:7" ht="12.75">
      <c r="A400" s="78"/>
      <c r="B400" s="78"/>
      <c r="C400" s="78"/>
      <c r="D400" s="78"/>
      <c r="E400" s="78"/>
      <c r="F400" s="78"/>
      <c r="G400" s="78"/>
    </row>
    <row r="401" spans="1:7" ht="12.75">
      <c r="A401" s="78"/>
      <c r="B401" s="78"/>
      <c r="C401" s="78"/>
      <c r="D401" s="78"/>
      <c r="E401" s="78"/>
      <c r="F401" s="78"/>
      <c r="G401" s="78"/>
    </row>
    <row r="402" spans="1:7" ht="12.75">
      <c r="A402" s="78"/>
      <c r="B402" s="78"/>
      <c r="C402" s="78"/>
      <c r="D402" s="78"/>
      <c r="E402" s="78"/>
      <c r="F402" s="78"/>
      <c r="G402" s="78"/>
    </row>
    <row r="403" spans="1:7" ht="12.75">
      <c r="A403" s="78"/>
      <c r="B403" s="78"/>
      <c r="C403" s="78"/>
      <c r="D403" s="78"/>
      <c r="E403" s="78"/>
      <c r="F403" s="78"/>
      <c r="G403" s="78"/>
    </row>
    <row r="404" spans="1:7" ht="12.75">
      <c r="A404" s="78"/>
      <c r="B404" s="78"/>
      <c r="C404" s="78"/>
      <c r="D404" s="78"/>
      <c r="E404" s="78"/>
      <c r="F404" s="78"/>
      <c r="G404" s="78"/>
    </row>
    <row r="405" spans="1:7" ht="12.75">
      <c r="A405" s="78"/>
      <c r="B405" s="78"/>
      <c r="C405" s="78"/>
      <c r="D405" s="78"/>
      <c r="E405" s="78"/>
      <c r="F405" s="78"/>
      <c r="G405" s="78"/>
    </row>
    <row r="406" spans="1:7" ht="12.75">
      <c r="A406" s="78"/>
      <c r="B406" s="78"/>
      <c r="C406" s="78"/>
      <c r="D406" s="78"/>
      <c r="E406" s="78"/>
      <c r="F406" s="78"/>
      <c r="G406" s="78"/>
    </row>
  </sheetData>
  <mergeCells count="51">
    <mergeCell ref="B163:F163"/>
    <mergeCell ref="A164:A165"/>
    <mergeCell ref="B164:B165"/>
    <mergeCell ref="C164:C165"/>
    <mergeCell ref="D164:F164"/>
    <mergeCell ref="B144:F144"/>
    <mergeCell ref="A145:A146"/>
    <mergeCell ref="B145:B146"/>
    <mergeCell ref="C145:C146"/>
    <mergeCell ref="D145:F145"/>
    <mergeCell ref="B131:F131"/>
    <mergeCell ref="A132:A133"/>
    <mergeCell ref="B132:B133"/>
    <mergeCell ref="C132:C133"/>
    <mergeCell ref="D132:F132"/>
    <mergeCell ref="B120:F120"/>
    <mergeCell ref="A121:A122"/>
    <mergeCell ref="B121:B122"/>
    <mergeCell ref="C121:C122"/>
    <mergeCell ref="D121:F121"/>
    <mergeCell ref="B94:F94"/>
    <mergeCell ref="A95:A96"/>
    <mergeCell ref="B95:B96"/>
    <mergeCell ref="C95:C96"/>
    <mergeCell ref="D95:F95"/>
    <mergeCell ref="B74:F74"/>
    <mergeCell ref="A75:A76"/>
    <mergeCell ref="B75:B76"/>
    <mergeCell ref="C75:C76"/>
    <mergeCell ref="D75:F75"/>
    <mergeCell ref="B57:F57"/>
    <mergeCell ref="A58:A59"/>
    <mergeCell ref="B58:B59"/>
    <mergeCell ref="C58:C59"/>
    <mergeCell ref="D58:F58"/>
    <mergeCell ref="B40:F40"/>
    <mergeCell ref="A41:A42"/>
    <mergeCell ref="B41:B42"/>
    <mergeCell ref="C41:C42"/>
    <mergeCell ref="D41:F41"/>
    <mergeCell ref="A24:F24"/>
    <mergeCell ref="B26:F26"/>
    <mergeCell ref="A27:A28"/>
    <mergeCell ref="B27:B28"/>
    <mergeCell ref="C27:C28"/>
    <mergeCell ref="D27:F27"/>
    <mergeCell ref="B1:F1"/>
    <mergeCell ref="A3:A4"/>
    <mergeCell ref="B3:B4"/>
    <mergeCell ref="C3:C4"/>
    <mergeCell ref="D3:F3"/>
  </mergeCells>
  <printOptions/>
  <pageMargins left="0.75" right="0.75" top="1" bottom="1" header="0.5" footer="0.5"/>
  <pageSetup orientation="portrait" paperSize="9"/>
  <rowBreaks count="5" manualBreakCount="5">
    <brk id="25" max="255" man="1"/>
    <brk id="56" max="255" man="1"/>
    <brk id="93" max="255" man="1"/>
    <brk id="130" max="255" man="1"/>
    <brk id="162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H167"/>
  <sheetViews>
    <sheetView workbookViewId="0" topLeftCell="A1">
      <selection activeCell="A1" sqref="A1:F167"/>
    </sheetView>
  </sheetViews>
  <sheetFormatPr defaultColWidth="9.140625" defaultRowHeight="12.75"/>
  <cols>
    <col min="1" max="1" width="23.421875" style="3" customWidth="1"/>
    <col min="2" max="2" width="10.28125" style="3" customWidth="1"/>
    <col min="3" max="3" width="11.28125" style="3" customWidth="1"/>
    <col min="4" max="4" width="8.8515625" style="3" customWidth="1"/>
    <col min="5" max="5" width="10.8515625" style="3" customWidth="1"/>
    <col min="6" max="6" width="10.28125" style="3" customWidth="1"/>
    <col min="7" max="16384" width="9.140625" style="3" customWidth="1"/>
  </cols>
  <sheetData>
    <row r="1" spans="1:8" ht="79.5" customHeight="1">
      <c r="A1" s="125" t="s">
        <v>470</v>
      </c>
      <c r="B1" s="252" t="s">
        <v>608</v>
      </c>
      <c r="C1" s="252"/>
      <c r="D1" s="252"/>
      <c r="E1" s="252"/>
      <c r="F1" s="252"/>
      <c r="H1" s="140"/>
    </row>
    <row r="2" spans="1:6" ht="12.75">
      <c r="A2" s="123"/>
      <c r="B2" s="123"/>
      <c r="C2" s="123"/>
      <c r="D2" s="123"/>
      <c r="E2" s="123"/>
      <c r="F2" s="124"/>
    </row>
    <row r="3" spans="1:6" s="122" customFormat="1" ht="12.75">
      <c r="A3" s="253" t="s">
        <v>33</v>
      </c>
      <c r="B3" s="206" t="s">
        <v>15</v>
      </c>
      <c r="C3" s="206" t="s">
        <v>16</v>
      </c>
      <c r="D3" s="258" t="s">
        <v>17</v>
      </c>
      <c r="E3" s="258"/>
      <c r="F3" s="258"/>
    </row>
    <row r="4" spans="1:6" s="122" customFormat="1" ht="37.5" customHeight="1">
      <c r="A4" s="253"/>
      <c r="B4" s="206"/>
      <c r="C4" s="206"/>
      <c r="D4" s="155" t="s">
        <v>18</v>
      </c>
      <c r="E4" s="155" t="s">
        <v>19</v>
      </c>
      <c r="F4" s="155" t="s">
        <v>20</v>
      </c>
    </row>
    <row r="5" spans="1:6" s="151" customFormat="1" ht="11.25">
      <c r="A5" s="142" t="s">
        <v>34</v>
      </c>
      <c r="B5" s="152">
        <v>10.8</v>
      </c>
      <c r="C5" s="152">
        <v>218.4</v>
      </c>
      <c r="D5" s="146">
        <v>0.3</v>
      </c>
      <c r="E5" s="148">
        <v>1.45</v>
      </c>
      <c r="F5" s="149">
        <v>2.3258333333333336</v>
      </c>
    </row>
    <row r="6" spans="1:6" s="151" customFormat="1" ht="11.25">
      <c r="A6" s="142" t="s">
        <v>35</v>
      </c>
      <c r="B6" s="152">
        <v>10.666666666666666</v>
      </c>
      <c r="C6" s="152">
        <v>218.5</v>
      </c>
      <c r="D6" s="146">
        <v>0.3</v>
      </c>
      <c r="E6" s="148">
        <v>1.45</v>
      </c>
      <c r="F6" s="149">
        <v>0</v>
      </c>
    </row>
    <row r="7" spans="1:6" s="151" customFormat="1" ht="11.25">
      <c r="A7" s="142" t="s">
        <v>36</v>
      </c>
      <c r="B7" s="152">
        <v>10.392857142857142</v>
      </c>
      <c r="C7" s="152">
        <v>202.17857142857142</v>
      </c>
      <c r="D7" s="146">
        <v>0.58</v>
      </c>
      <c r="E7" s="148">
        <v>0</v>
      </c>
      <c r="F7" s="149">
        <v>2.0153846153846153</v>
      </c>
    </row>
    <row r="8" spans="1:6" s="151" customFormat="1" ht="11.25">
      <c r="A8" s="142" t="s">
        <v>37</v>
      </c>
      <c r="B8" s="152">
        <v>10.76923076923077</v>
      </c>
      <c r="C8" s="152">
        <v>215.80769230769232</v>
      </c>
      <c r="D8" s="146">
        <v>0.433333333333334</v>
      </c>
      <c r="E8" s="148">
        <v>0</v>
      </c>
      <c r="F8" s="149">
        <v>2.3285714285714256</v>
      </c>
    </row>
    <row r="9" spans="1:6" s="151" customFormat="1" ht="11.25">
      <c r="A9" s="142" t="s">
        <v>38</v>
      </c>
      <c r="B9" s="152">
        <v>11</v>
      </c>
      <c r="C9" s="152">
        <v>211.37209302325581</v>
      </c>
      <c r="D9" s="146">
        <v>0.225</v>
      </c>
      <c r="E9" s="148">
        <v>1.275</v>
      </c>
      <c r="F9" s="149">
        <v>1.5921875</v>
      </c>
    </row>
    <row r="10" spans="1:6" s="151" customFormat="1" ht="11.25">
      <c r="A10" s="142" t="s">
        <v>39</v>
      </c>
      <c r="B10" s="152">
        <v>11.333333333333334</v>
      </c>
      <c r="C10" s="152">
        <v>220.22222222222223</v>
      </c>
      <c r="D10" s="146">
        <v>1</v>
      </c>
      <c r="E10" s="148">
        <v>1.3</v>
      </c>
      <c r="F10" s="149">
        <v>2.4</v>
      </c>
    </row>
    <row r="11" spans="1:6" s="151" customFormat="1" ht="11.25">
      <c r="A11" s="142" t="s">
        <v>40</v>
      </c>
      <c r="B11" s="152">
        <v>11.09375</v>
      </c>
      <c r="C11" s="152">
        <v>220.09375</v>
      </c>
      <c r="D11" s="146">
        <v>1</v>
      </c>
      <c r="E11" s="148">
        <v>1</v>
      </c>
      <c r="F11" s="149">
        <v>2.192857142857143</v>
      </c>
    </row>
    <row r="12" spans="1:6" s="151" customFormat="1" ht="11.25">
      <c r="A12" s="142" t="s">
        <v>41</v>
      </c>
      <c r="B12" s="152">
        <v>10.472222222222221</v>
      </c>
      <c r="C12" s="152">
        <v>204.55555555555554</v>
      </c>
      <c r="D12" s="146">
        <v>0</v>
      </c>
      <c r="E12" s="148">
        <v>2.3</v>
      </c>
      <c r="F12" s="149">
        <v>1.51</v>
      </c>
    </row>
    <row r="13" spans="1:6" s="151" customFormat="1" ht="11.25">
      <c r="A13" s="142" t="s">
        <v>42</v>
      </c>
      <c r="B13" s="152">
        <v>11</v>
      </c>
      <c r="C13" s="152">
        <v>214.5</v>
      </c>
      <c r="D13" s="146">
        <v>0</v>
      </c>
      <c r="E13" s="148">
        <v>0</v>
      </c>
      <c r="F13" s="149">
        <v>0</v>
      </c>
    </row>
    <row r="14" spans="1:6" s="151" customFormat="1" ht="19.5" customHeight="1">
      <c r="A14" s="16" t="s">
        <v>43</v>
      </c>
      <c r="B14" s="150">
        <v>10.836451126034458</v>
      </c>
      <c r="C14" s="150">
        <v>213.9588760596997</v>
      </c>
      <c r="D14" s="147">
        <v>0.4340476190476192</v>
      </c>
      <c r="E14" s="147">
        <v>1.3958333333333333</v>
      </c>
      <c r="F14" s="147">
        <v>2.166404860020931</v>
      </c>
    </row>
    <row r="15" spans="1:6" s="18" customFormat="1" ht="12.75">
      <c r="A15" s="167"/>
      <c r="B15" s="167"/>
      <c r="C15" s="167"/>
      <c r="D15" s="167"/>
      <c r="E15" s="167"/>
      <c r="F15" s="167"/>
    </row>
    <row r="16" spans="1:6" s="18" customFormat="1" ht="12.75">
      <c r="A16" s="131" t="s">
        <v>636</v>
      </c>
      <c r="B16" s="167"/>
      <c r="C16" s="167"/>
      <c r="D16" s="167"/>
      <c r="E16" s="167"/>
      <c r="F16" s="167"/>
    </row>
    <row r="17" spans="1:6" s="18" customFormat="1" ht="12.75">
      <c r="A17" s="167"/>
      <c r="B17" s="167"/>
      <c r="C17" s="167"/>
      <c r="D17" s="167"/>
      <c r="E17" s="167"/>
      <c r="F17" s="167"/>
    </row>
    <row r="18" spans="1:6" s="18" customFormat="1" ht="12.75">
      <c r="A18" s="167"/>
      <c r="B18" s="167"/>
      <c r="C18" s="167"/>
      <c r="D18" s="167"/>
      <c r="E18" s="167"/>
      <c r="F18" s="167"/>
    </row>
    <row r="19" spans="1:6" s="18" customFormat="1" ht="12.75">
      <c r="A19" s="167"/>
      <c r="B19" s="167"/>
      <c r="C19" s="167"/>
      <c r="D19" s="167"/>
      <c r="E19" s="167"/>
      <c r="F19" s="167"/>
    </row>
    <row r="20" spans="1:6" s="18" customFormat="1" ht="12.75">
      <c r="A20" s="167"/>
      <c r="B20" s="167"/>
      <c r="C20" s="167"/>
      <c r="D20" s="167"/>
      <c r="E20" s="167"/>
      <c r="F20" s="167"/>
    </row>
    <row r="21" spans="1:6" s="18" customFormat="1" ht="12.75">
      <c r="A21" s="167"/>
      <c r="B21" s="167"/>
      <c r="C21" s="167"/>
      <c r="D21" s="167"/>
      <c r="E21" s="167"/>
      <c r="F21" s="167"/>
    </row>
    <row r="22" spans="1:6" s="18" customFormat="1" ht="12.75">
      <c r="A22" s="167"/>
      <c r="B22" s="167"/>
      <c r="C22" s="167"/>
      <c r="D22" s="167"/>
      <c r="E22" s="167"/>
      <c r="F22" s="167"/>
    </row>
    <row r="23" spans="1:6" s="18" customFormat="1" ht="12.75">
      <c r="A23" s="167"/>
      <c r="B23" s="167"/>
      <c r="C23" s="167"/>
      <c r="D23" s="167"/>
      <c r="E23" s="167"/>
      <c r="F23" s="167"/>
    </row>
    <row r="24" spans="1:6" s="18" customFormat="1" ht="33.75" customHeight="1">
      <c r="A24" s="257" t="s">
        <v>44</v>
      </c>
      <c r="B24" s="257"/>
      <c r="C24" s="257"/>
      <c r="D24" s="257"/>
      <c r="E24" s="257"/>
      <c r="F24" s="257"/>
    </row>
    <row r="25" spans="1:6" s="18" customFormat="1" ht="12.75">
      <c r="A25" s="167"/>
      <c r="B25" s="167"/>
      <c r="C25" s="167"/>
      <c r="D25" s="167"/>
      <c r="E25" s="167"/>
      <c r="F25" s="167"/>
    </row>
    <row r="26" spans="1:6" s="18" customFormat="1" ht="12.75">
      <c r="A26" s="167"/>
      <c r="B26" s="167"/>
      <c r="C26" s="167"/>
      <c r="D26" s="167"/>
      <c r="E26" s="167"/>
      <c r="F26" s="167"/>
    </row>
    <row r="27" spans="1:6" s="18" customFormat="1" ht="68.25" customHeight="1">
      <c r="A27" s="16" t="s">
        <v>471</v>
      </c>
      <c r="B27" s="227" t="s">
        <v>609</v>
      </c>
      <c r="C27" s="227"/>
      <c r="D27" s="227"/>
      <c r="E27" s="227"/>
      <c r="F27" s="227"/>
    </row>
    <row r="28" spans="1:7" s="18" customFormat="1" ht="21.75" customHeight="1">
      <c r="A28" s="246" t="s">
        <v>45</v>
      </c>
      <c r="B28" s="248" t="s">
        <v>21</v>
      </c>
      <c r="C28" s="250" t="s">
        <v>22</v>
      </c>
      <c r="D28" s="251" t="s">
        <v>17</v>
      </c>
      <c r="E28" s="251"/>
      <c r="F28" s="251"/>
      <c r="G28" s="158"/>
    </row>
    <row r="29" spans="1:7" s="18" customFormat="1" ht="33.75" customHeight="1">
      <c r="A29" s="247"/>
      <c r="B29" s="249"/>
      <c r="C29" s="250"/>
      <c r="D29" s="129" t="s">
        <v>23</v>
      </c>
      <c r="E29" s="129" t="s">
        <v>24</v>
      </c>
      <c r="F29" s="129" t="s">
        <v>25</v>
      </c>
      <c r="G29" s="159"/>
    </row>
    <row r="30" spans="1:6" s="17" customFormat="1" ht="12.75">
      <c r="A30" s="99" t="s">
        <v>81</v>
      </c>
      <c r="B30" s="160">
        <v>12</v>
      </c>
      <c r="C30" s="161">
        <v>238</v>
      </c>
      <c r="D30" s="141">
        <v>0</v>
      </c>
      <c r="E30" s="141">
        <v>0</v>
      </c>
      <c r="F30" s="141">
        <v>2.5</v>
      </c>
    </row>
    <row r="31" spans="1:6" s="17" customFormat="1" ht="12.75">
      <c r="A31" s="99" t="s">
        <v>66</v>
      </c>
      <c r="B31" s="160">
        <v>11</v>
      </c>
      <c r="C31" s="161">
        <v>222</v>
      </c>
      <c r="D31" s="141">
        <v>0</v>
      </c>
      <c r="E31" s="141">
        <v>0</v>
      </c>
      <c r="F31" s="141">
        <v>2.3</v>
      </c>
    </row>
    <row r="32" spans="1:6" s="17" customFormat="1" ht="12.75">
      <c r="A32" s="99" t="s">
        <v>82</v>
      </c>
      <c r="B32" s="160">
        <v>10</v>
      </c>
      <c r="C32" s="161">
        <v>196</v>
      </c>
      <c r="D32" s="141">
        <v>0</v>
      </c>
      <c r="E32" s="141">
        <v>2</v>
      </c>
      <c r="F32" s="141">
        <v>0</v>
      </c>
    </row>
    <row r="33" spans="1:6" s="17" customFormat="1" ht="12.75">
      <c r="A33" s="99" t="s">
        <v>83</v>
      </c>
      <c r="B33" s="160">
        <v>11</v>
      </c>
      <c r="C33" s="161">
        <v>217.66666666666666</v>
      </c>
      <c r="D33" s="141">
        <v>0</v>
      </c>
      <c r="E33" s="141">
        <v>2</v>
      </c>
      <c r="F33" s="141">
        <v>2.3</v>
      </c>
    </row>
    <row r="34" spans="1:6" s="17" customFormat="1" ht="12.75">
      <c r="A34" s="99" t="s">
        <v>34</v>
      </c>
      <c r="B34" s="160">
        <v>10.727272727272727</v>
      </c>
      <c r="C34" s="161">
        <v>221.0909090909091</v>
      </c>
      <c r="D34" s="141">
        <v>0.3</v>
      </c>
      <c r="E34" s="141">
        <v>2</v>
      </c>
      <c r="F34" s="141">
        <v>2.555</v>
      </c>
    </row>
    <row r="35" spans="1:6" s="17" customFormat="1" ht="12.75">
      <c r="A35" s="99" t="s">
        <v>84</v>
      </c>
      <c r="B35" s="160">
        <v>11</v>
      </c>
      <c r="C35" s="161">
        <v>220</v>
      </c>
      <c r="D35" s="141">
        <v>0</v>
      </c>
      <c r="E35" s="141">
        <v>1</v>
      </c>
      <c r="F35" s="141">
        <v>0</v>
      </c>
    </row>
    <row r="36" spans="1:6" s="17" customFormat="1" ht="12.75">
      <c r="A36" s="99" t="s">
        <v>68</v>
      </c>
      <c r="B36" s="160">
        <v>10</v>
      </c>
      <c r="C36" s="161">
        <v>185</v>
      </c>
      <c r="D36" s="141">
        <v>0</v>
      </c>
      <c r="E36" s="141">
        <v>0</v>
      </c>
      <c r="F36" s="141">
        <v>2.3</v>
      </c>
    </row>
    <row r="37" spans="1:6" s="17" customFormat="1" ht="12.75">
      <c r="A37" s="99" t="s">
        <v>85</v>
      </c>
      <c r="B37" s="160">
        <v>11</v>
      </c>
      <c r="C37" s="161">
        <v>222</v>
      </c>
      <c r="D37" s="141">
        <v>0</v>
      </c>
      <c r="E37" s="141">
        <v>0</v>
      </c>
      <c r="F37" s="141">
        <v>2</v>
      </c>
    </row>
    <row r="38" spans="1:6" s="17" customFormat="1" ht="17.25" customHeight="1">
      <c r="A38" s="25" t="s">
        <v>70</v>
      </c>
      <c r="B38" s="162">
        <v>10.8</v>
      </c>
      <c r="C38" s="162">
        <v>218.4</v>
      </c>
      <c r="D38" s="163">
        <v>0.3</v>
      </c>
      <c r="E38" s="163">
        <v>1.45</v>
      </c>
      <c r="F38" s="163">
        <v>2.3258333333333336</v>
      </c>
    </row>
    <row r="39" spans="1:6" s="18" customFormat="1" ht="12.75">
      <c r="A39" s="132"/>
      <c r="B39" s="133"/>
      <c r="C39" s="133"/>
      <c r="D39" s="134"/>
      <c r="E39" s="134"/>
      <c r="F39" s="135"/>
    </row>
    <row r="40" spans="1:6" s="18" customFormat="1" ht="12.75">
      <c r="A40" s="12"/>
      <c r="B40" s="12"/>
      <c r="C40" s="12"/>
      <c r="D40" s="12"/>
      <c r="E40" s="12"/>
      <c r="F40" s="158"/>
    </row>
    <row r="41" spans="1:6" s="18" customFormat="1" ht="68.25" customHeight="1">
      <c r="A41" s="16" t="s">
        <v>472</v>
      </c>
      <c r="B41" s="227" t="s">
        <v>610</v>
      </c>
      <c r="C41" s="227"/>
      <c r="D41" s="227"/>
      <c r="E41" s="227"/>
      <c r="F41" s="227"/>
    </row>
    <row r="42" spans="1:7" s="18" customFormat="1" ht="21.75" customHeight="1">
      <c r="A42" s="246" t="s">
        <v>45</v>
      </c>
      <c r="B42" s="248" t="s">
        <v>21</v>
      </c>
      <c r="C42" s="250" t="s">
        <v>22</v>
      </c>
      <c r="D42" s="251" t="s">
        <v>17</v>
      </c>
      <c r="E42" s="251"/>
      <c r="F42" s="251"/>
      <c r="G42" s="158"/>
    </row>
    <row r="43" spans="1:7" s="18" customFormat="1" ht="33.75" customHeight="1">
      <c r="A43" s="247"/>
      <c r="B43" s="249"/>
      <c r="C43" s="250"/>
      <c r="D43" s="129" t="s">
        <v>23</v>
      </c>
      <c r="E43" s="129" t="s">
        <v>24</v>
      </c>
      <c r="F43" s="129" t="s">
        <v>25</v>
      </c>
      <c r="G43" s="159"/>
    </row>
    <row r="44" spans="1:6" s="17" customFormat="1" ht="12.75">
      <c r="A44" s="99" t="s">
        <v>116</v>
      </c>
      <c r="B44" s="160">
        <v>10</v>
      </c>
      <c r="C44" s="161">
        <v>204</v>
      </c>
      <c r="D44" s="141">
        <v>0</v>
      </c>
      <c r="E44" s="141">
        <v>0</v>
      </c>
      <c r="F44" s="141">
        <v>0</v>
      </c>
    </row>
    <row r="45" spans="1:6" s="17" customFormat="1" ht="12.75">
      <c r="A45" s="99" t="s">
        <v>115</v>
      </c>
      <c r="B45" s="160">
        <v>10</v>
      </c>
      <c r="C45" s="161">
        <v>220</v>
      </c>
      <c r="D45" s="141">
        <v>0.3</v>
      </c>
      <c r="E45" s="141">
        <v>0</v>
      </c>
      <c r="F45" s="141">
        <v>0</v>
      </c>
    </row>
    <row r="46" spans="1:6" s="17" customFormat="1" ht="12.75">
      <c r="A46" s="99" t="s">
        <v>35</v>
      </c>
      <c r="B46" s="160">
        <v>11</v>
      </c>
      <c r="C46" s="161">
        <v>219</v>
      </c>
      <c r="D46" s="141">
        <v>0</v>
      </c>
      <c r="E46" s="141">
        <v>2.5</v>
      </c>
      <c r="F46" s="141">
        <v>0</v>
      </c>
    </row>
    <row r="47" spans="1:6" s="17" customFormat="1" ht="12.75">
      <c r="A47" s="99" t="s">
        <v>114</v>
      </c>
      <c r="B47" s="160">
        <v>10</v>
      </c>
      <c r="C47" s="161">
        <v>220</v>
      </c>
      <c r="D47" s="141">
        <v>0</v>
      </c>
      <c r="E47" s="141">
        <v>1</v>
      </c>
      <c r="F47" s="141">
        <v>0</v>
      </c>
    </row>
    <row r="48" spans="1:6" s="17" customFormat="1" ht="12.75">
      <c r="A48" s="99" t="s">
        <v>95</v>
      </c>
      <c r="B48" s="160">
        <v>12</v>
      </c>
      <c r="C48" s="161">
        <v>226</v>
      </c>
      <c r="D48" s="141">
        <v>0</v>
      </c>
      <c r="E48" s="141">
        <v>0</v>
      </c>
      <c r="F48" s="141">
        <v>0</v>
      </c>
    </row>
    <row r="49" spans="1:6" s="17" customFormat="1" ht="12.75">
      <c r="A49" s="99" t="s">
        <v>113</v>
      </c>
      <c r="B49" s="160">
        <v>11</v>
      </c>
      <c r="C49" s="161">
        <v>222</v>
      </c>
      <c r="D49" s="141">
        <v>0</v>
      </c>
      <c r="E49" s="141">
        <v>0</v>
      </c>
      <c r="F49" s="141">
        <v>0</v>
      </c>
    </row>
    <row r="50" spans="1:6" s="17" customFormat="1" ht="17.25" customHeight="1">
      <c r="A50" s="25" t="s">
        <v>572</v>
      </c>
      <c r="B50" s="162">
        <v>10.666666666666666</v>
      </c>
      <c r="C50" s="162">
        <v>218.5</v>
      </c>
      <c r="D50" s="163">
        <v>0.3</v>
      </c>
      <c r="E50" s="163">
        <v>1.45</v>
      </c>
      <c r="F50" s="163">
        <v>0</v>
      </c>
    </row>
    <row r="51" spans="1:6" s="18" customFormat="1" ht="12.75">
      <c r="A51" s="12"/>
      <c r="B51" s="12"/>
      <c r="C51" s="12"/>
      <c r="D51" s="12"/>
      <c r="E51" s="12"/>
      <c r="F51" s="158"/>
    </row>
    <row r="52" spans="1:6" s="18" customFormat="1" ht="12.75">
      <c r="A52" s="12"/>
      <c r="B52" s="12"/>
      <c r="C52" s="12"/>
      <c r="D52" s="12"/>
      <c r="E52" s="12"/>
      <c r="F52" s="158"/>
    </row>
    <row r="53" spans="1:6" s="18" customFormat="1" ht="68.25" customHeight="1">
      <c r="A53" s="16" t="s">
        <v>473</v>
      </c>
      <c r="B53" s="227" t="s">
        <v>611</v>
      </c>
      <c r="C53" s="227"/>
      <c r="D53" s="227"/>
      <c r="E53" s="227"/>
      <c r="F53" s="227"/>
    </row>
    <row r="54" spans="1:7" s="18" customFormat="1" ht="21.75" customHeight="1">
      <c r="A54" s="246" t="s">
        <v>45</v>
      </c>
      <c r="B54" s="248" t="s">
        <v>21</v>
      </c>
      <c r="C54" s="250" t="s">
        <v>22</v>
      </c>
      <c r="D54" s="251" t="s">
        <v>17</v>
      </c>
      <c r="E54" s="251"/>
      <c r="F54" s="251"/>
      <c r="G54" s="158"/>
    </row>
    <row r="55" spans="1:7" s="18" customFormat="1" ht="33.75" customHeight="1">
      <c r="A55" s="247"/>
      <c r="B55" s="249"/>
      <c r="C55" s="250"/>
      <c r="D55" s="129" t="s">
        <v>23</v>
      </c>
      <c r="E55" s="129" t="s">
        <v>24</v>
      </c>
      <c r="F55" s="129" t="s">
        <v>25</v>
      </c>
      <c r="G55" s="159"/>
    </row>
    <row r="56" spans="1:6" s="17" customFormat="1" ht="12.75">
      <c r="A56" s="99" t="s">
        <v>162</v>
      </c>
      <c r="B56" s="160">
        <v>11</v>
      </c>
      <c r="C56" s="161">
        <v>222</v>
      </c>
      <c r="D56" s="141">
        <v>0</v>
      </c>
      <c r="E56" s="141">
        <v>0</v>
      </c>
      <c r="F56" s="141">
        <v>3</v>
      </c>
    </row>
    <row r="57" spans="1:6" s="17" customFormat="1" ht="12.75">
      <c r="A57" s="99" t="s">
        <v>161</v>
      </c>
      <c r="B57" s="160">
        <v>10</v>
      </c>
      <c r="C57" s="161">
        <v>176</v>
      </c>
      <c r="D57" s="141">
        <v>0</v>
      </c>
      <c r="E57" s="141">
        <v>0</v>
      </c>
      <c r="F57" s="141">
        <v>2.3</v>
      </c>
    </row>
    <row r="58" spans="1:6" s="17" customFormat="1" ht="12.75">
      <c r="A58" s="99" t="s">
        <v>147</v>
      </c>
      <c r="B58" s="160">
        <v>11</v>
      </c>
      <c r="C58" s="161">
        <v>210</v>
      </c>
      <c r="D58" s="141">
        <v>0</v>
      </c>
      <c r="E58" s="141">
        <v>0</v>
      </c>
      <c r="F58" s="141">
        <v>2.3</v>
      </c>
    </row>
    <row r="59" spans="1:6" s="17" customFormat="1" ht="12.75">
      <c r="A59" s="99" t="s">
        <v>146</v>
      </c>
      <c r="B59" s="160">
        <v>10</v>
      </c>
      <c r="C59" s="161">
        <v>200</v>
      </c>
      <c r="D59" s="141">
        <v>0</v>
      </c>
      <c r="E59" s="141">
        <v>0</v>
      </c>
      <c r="F59" s="141">
        <v>2</v>
      </c>
    </row>
    <row r="60" spans="1:6" s="17" customFormat="1" ht="12.75">
      <c r="A60" s="99" t="s">
        <v>163</v>
      </c>
      <c r="B60" s="160">
        <v>10</v>
      </c>
      <c r="C60" s="161">
        <v>200</v>
      </c>
      <c r="D60" s="141">
        <v>1</v>
      </c>
      <c r="E60" s="141">
        <v>0</v>
      </c>
      <c r="F60" s="141">
        <v>0</v>
      </c>
    </row>
    <row r="61" spans="1:6" s="17" customFormat="1" ht="12.75">
      <c r="A61" s="99" t="s">
        <v>145</v>
      </c>
      <c r="B61" s="160">
        <v>10</v>
      </c>
      <c r="C61" s="161">
        <v>200</v>
      </c>
      <c r="D61" s="141">
        <v>0</v>
      </c>
      <c r="E61" s="141">
        <v>0</v>
      </c>
      <c r="F61" s="141">
        <v>1.5</v>
      </c>
    </row>
    <row r="62" spans="1:6" s="17" customFormat="1" ht="12.75">
      <c r="A62" s="99" t="s">
        <v>164</v>
      </c>
      <c r="B62" s="160">
        <v>11</v>
      </c>
      <c r="C62" s="161">
        <v>226</v>
      </c>
      <c r="D62" s="141">
        <v>0</v>
      </c>
      <c r="E62" s="141">
        <v>0</v>
      </c>
      <c r="F62" s="141">
        <v>0</v>
      </c>
    </row>
    <row r="63" spans="1:6" s="17" customFormat="1" ht="12.75">
      <c r="A63" s="99" t="s">
        <v>143</v>
      </c>
      <c r="B63" s="160">
        <v>10</v>
      </c>
      <c r="C63" s="161">
        <v>199</v>
      </c>
      <c r="D63" s="141">
        <v>0.3</v>
      </c>
      <c r="E63" s="141">
        <v>0</v>
      </c>
      <c r="F63" s="141">
        <v>0</v>
      </c>
    </row>
    <row r="64" spans="1:6" s="17" customFormat="1" ht="12.75">
      <c r="A64" s="99" t="s">
        <v>142</v>
      </c>
      <c r="B64" s="160">
        <v>10</v>
      </c>
      <c r="C64" s="161">
        <v>195</v>
      </c>
      <c r="D64" s="141">
        <v>0</v>
      </c>
      <c r="E64" s="141">
        <v>0</v>
      </c>
      <c r="F64" s="141">
        <v>0</v>
      </c>
    </row>
    <row r="65" spans="1:6" s="17" customFormat="1" ht="12.75">
      <c r="A65" s="99" t="s">
        <v>140</v>
      </c>
      <c r="B65" s="160">
        <v>11</v>
      </c>
      <c r="C65" s="161">
        <v>202</v>
      </c>
      <c r="D65" s="141">
        <v>0</v>
      </c>
      <c r="E65" s="141">
        <v>0</v>
      </c>
      <c r="F65" s="141">
        <v>1.45</v>
      </c>
    </row>
    <row r="66" spans="1:6" s="17" customFormat="1" ht="12.75">
      <c r="A66" s="99" t="s">
        <v>158</v>
      </c>
      <c r="B66" s="160">
        <v>10</v>
      </c>
      <c r="C66" s="161">
        <v>192</v>
      </c>
      <c r="D66" s="141">
        <v>0</v>
      </c>
      <c r="E66" s="141">
        <v>0</v>
      </c>
      <c r="F66" s="141">
        <v>1.3</v>
      </c>
    </row>
    <row r="67" spans="1:6" s="17" customFormat="1" ht="12.75">
      <c r="A67" s="99" t="s">
        <v>134</v>
      </c>
      <c r="B67" s="160">
        <v>11</v>
      </c>
      <c r="C67" s="161">
        <v>222</v>
      </c>
      <c r="D67" s="141">
        <v>0</v>
      </c>
      <c r="E67" s="141">
        <v>0</v>
      </c>
      <c r="F67" s="141">
        <v>0</v>
      </c>
    </row>
    <row r="68" spans="1:6" s="17" customFormat="1" ht="12.75">
      <c r="A68" s="99" t="s">
        <v>132</v>
      </c>
      <c r="B68" s="160">
        <v>10.666666666666666</v>
      </c>
      <c r="C68" s="161">
        <v>206</v>
      </c>
      <c r="D68" s="141">
        <v>0</v>
      </c>
      <c r="E68" s="141">
        <v>0</v>
      </c>
      <c r="F68" s="141">
        <v>2.25</v>
      </c>
    </row>
    <row r="69" spans="1:6" s="17" customFormat="1" ht="12.75">
      <c r="A69" s="99" t="s">
        <v>131</v>
      </c>
      <c r="B69" s="160">
        <v>10.2</v>
      </c>
      <c r="C69" s="161">
        <v>203.8</v>
      </c>
      <c r="D69" s="141">
        <v>2.5</v>
      </c>
      <c r="E69" s="141">
        <v>0</v>
      </c>
      <c r="F69" s="141">
        <v>2.5</v>
      </c>
    </row>
    <row r="70" spans="1:6" s="17" customFormat="1" ht="12.75">
      <c r="A70" s="99" t="s">
        <v>130</v>
      </c>
      <c r="B70" s="160">
        <v>10.5</v>
      </c>
      <c r="C70" s="161">
        <v>194.5</v>
      </c>
      <c r="D70" s="141">
        <v>0</v>
      </c>
      <c r="E70" s="141">
        <v>0</v>
      </c>
      <c r="F70" s="141">
        <v>2</v>
      </c>
    </row>
    <row r="71" spans="1:6" s="17" customFormat="1" ht="12.75">
      <c r="A71" s="99" t="s">
        <v>154</v>
      </c>
      <c r="B71" s="160">
        <v>11</v>
      </c>
      <c r="C71" s="161">
        <v>210</v>
      </c>
      <c r="D71" s="141">
        <v>0</v>
      </c>
      <c r="E71" s="141">
        <v>0</v>
      </c>
      <c r="F71" s="141">
        <v>1</v>
      </c>
    </row>
    <row r="72" spans="1:6" s="17" customFormat="1" ht="12.75">
      <c r="A72" s="99" t="s">
        <v>165</v>
      </c>
      <c r="B72" s="160">
        <v>11</v>
      </c>
      <c r="C72" s="161">
        <v>185</v>
      </c>
      <c r="D72" s="141">
        <v>0</v>
      </c>
      <c r="E72" s="141">
        <v>0</v>
      </c>
      <c r="F72" s="141">
        <v>2</v>
      </c>
    </row>
    <row r="73" spans="1:6" s="17" customFormat="1" ht="12.75">
      <c r="A73" s="99" t="s">
        <v>126</v>
      </c>
      <c r="B73" s="160">
        <v>10</v>
      </c>
      <c r="C73" s="161">
        <v>196</v>
      </c>
      <c r="D73" s="141">
        <v>0.15</v>
      </c>
      <c r="E73" s="141">
        <v>0</v>
      </c>
      <c r="F73" s="141">
        <v>0</v>
      </c>
    </row>
    <row r="74" spans="1:6" s="17" customFormat="1" ht="12.75">
      <c r="A74" s="99" t="s">
        <v>166</v>
      </c>
      <c r="B74" s="160">
        <v>9</v>
      </c>
      <c r="C74" s="161">
        <v>170</v>
      </c>
      <c r="D74" s="141">
        <v>0</v>
      </c>
      <c r="E74" s="141">
        <v>0</v>
      </c>
      <c r="F74" s="141">
        <v>0</v>
      </c>
    </row>
    <row r="75" spans="1:6" s="17" customFormat="1" ht="12.75">
      <c r="A75" s="99" t="s">
        <v>167</v>
      </c>
      <c r="B75" s="160">
        <v>10.5</v>
      </c>
      <c r="C75" s="161">
        <v>215</v>
      </c>
      <c r="D75" s="141">
        <v>0.15</v>
      </c>
      <c r="E75" s="141">
        <v>0</v>
      </c>
      <c r="F75" s="141">
        <v>1</v>
      </c>
    </row>
    <row r="76" spans="1:6" s="17" customFormat="1" ht="30" customHeight="1">
      <c r="A76" s="25" t="s">
        <v>168</v>
      </c>
      <c r="B76" s="162">
        <v>10.392857142857142</v>
      </c>
      <c r="C76" s="162">
        <v>202.17857142857142</v>
      </c>
      <c r="D76" s="163">
        <v>0.58</v>
      </c>
      <c r="E76" s="163">
        <v>0</v>
      </c>
      <c r="F76" s="163">
        <v>2.0153846153846153</v>
      </c>
    </row>
    <row r="77" spans="1:6" s="18" customFormat="1" ht="12.75">
      <c r="A77" s="12"/>
      <c r="B77" s="158"/>
      <c r="C77" s="158"/>
      <c r="D77" s="158"/>
      <c r="E77" s="158"/>
      <c r="F77" s="158"/>
    </row>
    <row r="78" spans="1:6" s="18" customFormat="1" ht="12.75">
      <c r="A78" s="36"/>
      <c r="B78" s="168"/>
      <c r="C78" s="168"/>
      <c r="D78" s="168"/>
      <c r="E78" s="168"/>
      <c r="F78" s="168"/>
    </row>
    <row r="79" spans="1:6" s="18" customFormat="1" ht="12.75">
      <c r="A79" s="36"/>
      <c r="B79" s="158"/>
      <c r="C79" s="158"/>
      <c r="D79" s="158"/>
      <c r="E79" s="158"/>
      <c r="F79" s="158"/>
    </row>
    <row r="80" spans="1:6" s="18" customFormat="1" ht="68.25" customHeight="1">
      <c r="A80" s="16" t="s">
        <v>474</v>
      </c>
      <c r="B80" s="227" t="s">
        <v>612</v>
      </c>
      <c r="C80" s="227"/>
      <c r="D80" s="227"/>
      <c r="E80" s="227"/>
      <c r="F80" s="227"/>
    </row>
    <row r="81" spans="1:7" s="18" customFormat="1" ht="21.75" customHeight="1">
      <c r="A81" s="246" t="s">
        <v>45</v>
      </c>
      <c r="B81" s="248" t="s">
        <v>21</v>
      </c>
      <c r="C81" s="250" t="s">
        <v>22</v>
      </c>
      <c r="D81" s="251" t="s">
        <v>17</v>
      </c>
      <c r="E81" s="251"/>
      <c r="F81" s="251"/>
      <c r="G81" s="158"/>
    </row>
    <row r="82" spans="1:7" s="18" customFormat="1" ht="33.75" customHeight="1">
      <c r="A82" s="247"/>
      <c r="B82" s="249"/>
      <c r="C82" s="250"/>
      <c r="D82" s="129" t="s">
        <v>23</v>
      </c>
      <c r="E82" s="129" t="s">
        <v>24</v>
      </c>
      <c r="F82" s="129" t="s">
        <v>25</v>
      </c>
      <c r="G82" s="159"/>
    </row>
    <row r="83" spans="1:6" s="17" customFormat="1" ht="12.75">
      <c r="A83" s="99" t="s">
        <v>204</v>
      </c>
      <c r="B83" s="160">
        <v>11.5</v>
      </c>
      <c r="C83" s="161">
        <v>227.75</v>
      </c>
      <c r="D83" s="141">
        <v>0</v>
      </c>
      <c r="E83" s="141">
        <v>0</v>
      </c>
      <c r="F83" s="141">
        <v>2.525</v>
      </c>
    </row>
    <row r="84" spans="1:6" s="17" customFormat="1" ht="12.75">
      <c r="A84" s="99" t="s">
        <v>203</v>
      </c>
      <c r="B84" s="160">
        <v>11</v>
      </c>
      <c r="C84" s="161">
        <v>211</v>
      </c>
      <c r="D84" s="141">
        <v>0</v>
      </c>
      <c r="E84" s="141">
        <v>0</v>
      </c>
      <c r="F84" s="141">
        <v>0</v>
      </c>
    </row>
    <row r="85" spans="1:6" s="17" customFormat="1" ht="12.75">
      <c r="A85" s="99" t="s">
        <v>197</v>
      </c>
      <c r="B85" s="160">
        <v>11</v>
      </c>
      <c r="C85" s="161">
        <v>220</v>
      </c>
      <c r="D85" s="141">
        <v>0</v>
      </c>
      <c r="E85" s="141">
        <v>0</v>
      </c>
      <c r="F85" s="141">
        <v>2.3</v>
      </c>
    </row>
    <row r="86" spans="1:6" s="17" customFormat="1" ht="12.75">
      <c r="A86" s="99" t="s">
        <v>196</v>
      </c>
      <c r="B86" s="160">
        <v>10.5</v>
      </c>
      <c r="C86" s="161">
        <v>206.5</v>
      </c>
      <c r="D86" s="141">
        <v>0.5</v>
      </c>
      <c r="E86" s="141">
        <v>0</v>
      </c>
      <c r="F86" s="141">
        <v>2.5</v>
      </c>
    </row>
    <row r="87" spans="1:6" s="17" customFormat="1" ht="12.75">
      <c r="A87" s="99" t="s">
        <v>214</v>
      </c>
      <c r="B87" s="160">
        <v>11</v>
      </c>
      <c r="C87" s="161">
        <v>223</v>
      </c>
      <c r="D87" s="141">
        <v>0</v>
      </c>
      <c r="E87" s="141">
        <v>0</v>
      </c>
      <c r="F87" s="141">
        <v>0</v>
      </c>
    </row>
    <row r="88" spans="1:6" s="17" customFormat="1" ht="12.75">
      <c r="A88" s="99" t="s">
        <v>213</v>
      </c>
      <c r="B88" s="160">
        <v>11</v>
      </c>
      <c r="C88" s="161">
        <v>223</v>
      </c>
      <c r="D88" s="141">
        <v>0</v>
      </c>
      <c r="E88" s="141">
        <v>0</v>
      </c>
      <c r="F88" s="141">
        <v>0</v>
      </c>
    </row>
    <row r="89" spans="1:6" s="17" customFormat="1" ht="12.75">
      <c r="A89" s="99" t="s">
        <v>37</v>
      </c>
      <c r="B89" s="160">
        <v>10.2</v>
      </c>
      <c r="C89" s="161">
        <v>187</v>
      </c>
      <c r="D89" s="141">
        <v>0.5</v>
      </c>
      <c r="E89" s="141">
        <v>0</v>
      </c>
      <c r="F89" s="141">
        <v>1.375</v>
      </c>
    </row>
    <row r="90" spans="1:6" s="17" customFormat="1" ht="12.75">
      <c r="A90" s="99" t="s">
        <v>185</v>
      </c>
      <c r="B90" s="160">
        <v>10</v>
      </c>
      <c r="C90" s="161">
        <v>190</v>
      </c>
      <c r="D90" s="141">
        <v>0</v>
      </c>
      <c r="E90" s="141">
        <v>0</v>
      </c>
      <c r="F90" s="141">
        <v>3</v>
      </c>
    </row>
    <row r="91" spans="1:6" s="17" customFormat="1" ht="12.75">
      <c r="A91" s="99" t="s">
        <v>183</v>
      </c>
      <c r="B91" s="160">
        <v>10.5</v>
      </c>
      <c r="C91" s="161">
        <v>221</v>
      </c>
      <c r="D91" s="141">
        <v>0.3</v>
      </c>
      <c r="E91" s="141">
        <v>0</v>
      </c>
      <c r="F91" s="141">
        <v>3</v>
      </c>
    </row>
    <row r="92" spans="1:6" s="17" customFormat="1" ht="12.75">
      <c r="A92" s="99" t="s">
        <v>182</v>
      </c>
      <c r="B92" s="160">
        <v>12</v>
      </c>
      <c r="C92" s="161">
        <v>320</v>
      </c>
      <c r="D92" s="141">
        <v>0</v>
      </c>
      <c r="E92" s="141">
        <v>0</v>
      </c>
      <c r="F92" s="141">
        <v>0</v>
      </c>
    </row>
    <row r="93" spans="1:6" s="17" customFormat="1" ht="12.75">
      <c r="A93" s="99" t="s">
        <v>179</v>
      </c>
      <c r="B93" s="160">
        <v>11</v>
      </c>
      <c r="C93" s="161">
        <v>209</v>
      </c>
      <c r="D93" s="141">
        <v>0</v>
      </c>
      <c r="E93" s="141">
        <v>0</v>
      </c>
      <c r="F93" s="141">
        <v>0</v>
      </c>
    </row>
    <row r="94" spans="1:6" s="17" customFormat="1" ht="12.75">
      <c r="A94" s="99" t="s">
        <v>212</v>
      </c>
      <c r="B94" s="160">
        <v>11</v>
      </c>
      <c r="C94" s="161">
        <v>219</v>
      </c>
      <c r="D94" s="141">
        <v>0</v>
      </c>
      <c r="E94" s="141">
        <v>0</v>
      </c>
      <c r="F94" s="141">
        <v>2</v>
      </c>
    </row>
    <row r="95" spans="1:6" s="17" customFormat="1" ht="30" customHeight="1">
      <c r="A95" s="25" t="s">
        <v>172</v>
      </c>
      <c r="B95" s="162">
        <v>10.76923076923077</v>
      </c>
      <c r="C95" s="162">
        <v>215.80769230769232</v>
      </c>
      <c r="D95" s="163">
        <v>0.433333333333334</v>
      </c>
      <c r="E95" s="163">
        <v>0</v>
      </c>
      <c r="F95" s="163">
        <v>2.3285714285714256</v>
      </c>
    </row>
    <row r="96" spans="1:6" s="18" customFormat="1" ht="12.75">
      <c r="A96" s="159"/>
      <c r="B96" s="159"/>
      <c r="C96" s="159"/>
      <c r="D96" s="159"/>
      <c r="E96" s="159"/>
      <c r="F96" s="159"/>
    </row>
    <row r="97" spans="1:6" s="18" customFormat="1" ht="12.75">
      <c r="A97" s="159"/>
      <c r="B97" s="159"/>
      <c r="C97" s="159"/>
      <c r="D97" s="159"/>
      <c r="E97" s="159"/>
      <c r="F97" s="159"/>
    </row>
    <row r="98" spans="1:6" s="18" customFormat="1" ht="68.25" customHeight="1">
      <c r="A98" s="16" t="s">
        <v>475</v>
      </c>
      <c r="B98" s="227" t="s">
        <v>613</v>
      </c>
      <c r="C98" s="227"/>
      <c r="D98" s="227"/>
      <c r="E98" s="227"/>
      <c r="F98" s="227"/>
    </row>
    <row r="99" spans="1:7" s="18" customFormat="1" ht="21.75" customHeight="1">
      <c r="A99" s="246" t="s">
        <v>45</v>
      </c>
      <c r="B99" s="248" t="s">
        <v>21</v>
      </c>
      <c r="C99" s="250" t="s">
        <v>22</v>
      </c>
      <c r="D99" s="251" t="s">
        <v>17</v>
      </c>
      <c r="E99" s="251"/>
      <c r="F99" s="251"/>
      <c r="G99" s="158"/>
    </row>
    <row r="100" spans="1:7" s="18" customFormat="1" ht="36.75" customHeight="1">
      <c r="A100" s="247"/>
      <c r="B100" s="249"/>
      <c r="C100" s="250"/>
      <c r="D100" s="129" t="s">
        <v>23</v>
      </c>
      <c r="E100" s="129" t="s">
        <v>24</v>
      </c>
      <c r="F100" s="129" t="s">
        <v>25</v>
      </c>
      <c r="G100" s="159"/>
    </row>
    <row r="101" spans="1:6" s="17" customFormat="1" ht="12.75">
      <c r="A101" s="99" t="s">
        <v>260</v>
      </c>
      <c r="B101" s="160">
        <v>11</v>
      </c>
      <c r="C101" s="161">
        <v>204</v>
      </c>
      <c r="D101" s="141">
        <v>0</v>
      </c>
      <c r="E101" s="141">
        <v>0</v>
      </c>
      <c r="F101" s="141">
        <v>1.3</v>
      </c>
    </row>
    <row r="102" spans="1:6" s="17" customFormat="1" ht="12.75">
      <c r="A102" s="99" t="s">
        <v>38</v>
      </c>
      <c r="B102" s="160">
        <v>10.8</v>
      </c>
      <c r="C102" s="161">
        <v>205.95</v>
      </c>
      <c r="D102" s="141">
        <v>0.3</v>
      </c>
      <c r="E102" s="141">
        <v>1.2</v>
      </c>
      <c r="F102" s="141">
        <v>1.3875</v>
      </c>
    </row>
    <row r="103" spans="1:6" s="17" customFormat="1" ht="12.75">
      <c r="A103" s="99" t="s">
        <v>251</v>
      </c>
      <c r="B103" s="160">
        <v>11</v>
      </c>
      <c r="C103" s="161">
        <v>216</v>
      </c>
      <c r="D103" s="141">
        <v>0</v>
      </c>
      <c r="E103" s="141">
        <v>0</v>
      </c>
      <c r="F103" s="141">
        <v>2.3</v>
      </c>
    </row>
    <row r="104" spans="1:6" s="17" customFormat="1" ht="12.75">
      <c r="A104" s="99" t="s">
        <v>250</v>
      </c>
      <c r="B104" s="160">
        <v>12</v>
      </c>
      <c r="C104" s="161">
        <v>219</v>
      </c>
      <c r="D104" s="141">
        <v>0</v>
      </c>
      <c r="E104" s="141">
        <v>0</v>
      </c>
      <c r="F104" s="141">
        <v>2</v>
      </c>
    </row>
    <row r="105" spans="1:6" s="17" customFormat="1" ht="12.75">
      <c r="A105" s="99" t="s">
        <v>275</v>
      </c>
      <c r="B105" s="160">
        <v>11</v>
      </c>
      <c r="C105" s="161">
        <v>220</v>
      </c>
      <c r="D105" s="141">
        <v>0</v>
      </c>
      <c r="E105" s="141">
        <v>0</v>
      </c>
      <c r="F105" s="141">
        <v>0</v>
      </c>
    </row>
    <row r="106" spans="1:6" s="17" customFormat="1" ht="12.75">
      <c r="A106" s="99" t="s">
        <v>244</v>
      </c>
      <c r="B106" s="160">
        <v>11</v>
      </c>
      <c r="C106" s="161">
        <v>150</v>
      </c>
      <c r="D106" s="141">
        <v>0</v>
      </c>
      <c r="E106" s="141">
        <v>0</v>
      </c>
      <c r="F106" s="141">
        <v>0</v>
      </c>
    </row>
    <row r="107" spans="1:6" s="17" customFormat="1" ht="12.75">
      <c r="A107" s="99" t="s">
        <v>243</v>
      </c>
      <c r="B107" s="160">
        <v>11.25</v>
      </c>
      <c r="C107" s="161">
        <v>227</v>
      </c>
      <c r="D107" s="141">
        <v>0</v>
      </c>
      <c r="E107" s="141">
        <v>0</v>
      </c>
      <c r="F107" s="141">
        <v>0</v>
      </c>
    </row>
    <row r="108" spans="1:6" s="17" customFormat="1" ht="12.75">
      <c r="A108" s="99" t="s">
        <v>241</v>
      </c>
      <c r="B108" s="160">
        <v>11</v>
      </c>
      <c r="C108" s="161">
        <v>215</v>
      </c>
      <c r="D108" s="141">
        <v>0</v>
      </c>
      <c r="E108" s="141">
        <v>0</v>
      </c>
      <c r="F108" s="141">
        <v>0</v>
      </c>
    </row>
    <row r="109" spans="1:6" s="17" customFormat="1" ht="12.75">
      <c r="A109" s="99" t="s">
        <v>239</v>
      </c>
      <c r="B109" s="160">
        <v>11.5</v>
      </c>
      <c r="C109" s="161">
        <v>220.5</v>
      </c>
      <c r="D109" s="141">
        <v>0</v>
      </c>
      <c r="E109" s="141">
        <v>0</v>
      </c>
      <c r="F109" s="141">
        <v>2</v>
      </c>
    </row>
    <row r="110" spans="1:6" s="17" customFormat="1" ht="12.75">
      <c r="A110" s="99" t="s">
        <v>235</v>
      </c>
      <c r="B110" s="160">
        <v>11</v>
      </c>
      <c r="C110" s="161">
        <v>220</v>
      </c>
      <c r="D110" s="141">
        <v>0</v>
      </c>
      <c r="E110" s="141">
        <v>0</v>
      </c>
      <c r="F110" s="141">
        <v>4</v>
      </c>
    </row>
    <row r="111" spans="1:6" s="17" customFormat="1" ht="12.75">
      <c r="A111" s="99" t="s">
        <v>274</v>
      </c>
      <c r="B111" s="160">
        <v>11</v>
      </c>
      <c r="C111" s="161">
        <v>217</v>
      </c>
      <c r="D111" s="141">
        <v>0</v>
      </c>
      <c r="E111" s="141">
        <v>0</v>
      </c>
      <c r="F111" s="141">
        <v>0</v>
      </c>
    </row>
    <row r="112" spans="1:6" s="17" customFormat="1" ht="12.75">
      <c r="A112" s="99" t="s">
        <v>229</v>
      </c>
      <c r="B112" s="160">
        <v>11.25</v>
      </c>
      <c r="C112" s="161">
        <v>220.25</v>
      </c>
      <c r="D112" s="141">
        <v>0.15</v>
      </c>
      <c r="E112" s="141">
        <v>0</v>
      </c>
      <c r="F112" s="141">
        <v>1.15</v>
      </c>
    </row>
    <row r="113" spans="1:6" s="17" customFormat="1" ht="12.75">
      <c r="A113" s="99" t="s">
        <v>226</v>
      </c>
      <c r="B113" s="160">
        <v>10</v>
      </c>
      <c r="C113" s="161">
        <v>194</v>
      </c>
      <c r="D113" s="141">
        <v>0</v>
      </c>
      <c r="E113" s="141">
        <v>0</v>
      </c>
      <c r="F113" s="141">
        <v>1</v>
      </c>
    </row>
    <row r="114" spans="1:6" s="17" customFormat="1" ht="12.75">
      <c r="A114" s="99" t="s">
        <v>273</v>
      </c>
      <c r="B114" s="160">
        <v>11</v>
      </c>
      <c r="C114" s="161">
        <v>225</v>
      </c>
      <c r="D114" s="141">
        <v>0</v>
      </c>
      <c r="E114" s="141">
        <v>1.3</v>
      </c>
      <c r="F114" s="141">
        <v>0</v>
      </c>
    </row>
    <row r="115" spans="1:6" s="17" customFormat="1" ht="12.75">
      <c r="A115" s="99" t="s">
        <v>225</v>
      </c>
      <c r="B115" s="160">
        <v>11</v>
      </c>
      <c r="C115" s="161">
        <v>228</v>
      </c>
      <c r="D115" s="141">
        <v>0</v>
      </c>
      <c r="E115" s="141">
        <v>1.3</v>
      </c>
      <c r="F115" s="141">
        <v>0</v>
      </c>
    </row>
    <row r="116" spans="1:6" s="17" customFormat="1" ht="12.75">
      <c r="A116" s="99" t="s">
        <v>224</v>
      </c>
      <c r="B116" s="160">
        <v>12</v>
      </c>
      <c r="C116" s="161">
        <v>228</v>
      </c>
      <c r="D116" s="141">
        <v>0</v>
      </c>
      <c r="E116" s="141">
        <v>1.3</v>
      </c>
      <c r="F116" s="141">
        <v>0</v>
      </c>
    </row>
    <row r="117" spans="1:6" s="17" customFormat="1" ht="17.25" customHeight="1">
      <c r="A117" s="25" t="s">
        <v>223</v>
      </c>
      <c r="B117" s="162">
        <v>11</v>
      </c>
      <c r="C117" s="162">
        <v>211.37209302325581</v>
      </c>
      <c r="D117" s="163">
        <v>0.225</v>
      </c>
      <c r="E117" s="163">
        <v>1.275</v>
      </c>
      <c r="F117" s="163">
        <v>1.5921875</v>
      </c>
    </row>
    <row r="118" spans="1:6" s="18" customFormat="1" ht="12.75">
      <c r="A118" s="159"/>
      <c r="B118" s="159"/>
      <c r="C118" s="159"/>
      <c r="D118" s="159"/>
      <c r="E118" s="159"/>
      <c r="F118" s="159"/>
    </row>
    <row r="119" spans="1:6" s="18" customFormat="1" ht="12.75">
      <c r="A119" s="159"/>
      <c r="B119" s="159"/>
      <c r="C119" s="159"/>
      <c r="D119" s="159"/>
      <c r="E119" s="159"/>
      <c r="F119" s="159"/>
    </row>
    <row r="120" spans="1:6" s="18" customFormat="1" ht="68.25" customHeight="1">
      <c r="A120" s="16" t="s">
        <v>476</v>
      </c>
      <c r="B120" s="227" t="s">
        <v>614</v>
      </c>
      <c r="C120" s="227"/>
      <c r="D120" s="227"/>
      <c r="E120" s="227"/>
      <c r="F120" s="227"/>
    </row>
    <row r="121" spans="1:7" s="18" customFormat="1" ht="21.75" customHeight="1">
      <c r="A121" s="246" t="s">
        <v>45</v>
      </c>
      <c r="B121" s="248" t="s">
        <v>21</v>
      </c>
      <c r="C121" s="250" t="s">
        <v>22</v>
      </c>
      <c r="D121" s="251" t="s">
        <v>17</v>
      </c>
      <c r="E121" s="251"/>
      <c r="F121" s="251"/>
      <c r="G121" s="158"/>
    </row>
    <row r="122" spans="1:7" s="18" customFormat="1" ht="33.75" customHeight="1">
      <c r="A122" s="247"/>
      <c r="B122" s="249"/>
      <c r="C122" s="250"/>
      <c r="D122" s="129" t="s">
        <v>23</v>
      </c>
      <c r="E122" s="129" t="s">
        <v>24</v>
      </c>
      <c r="F122" s="129" t="s">
        <v>25</v>
      </c>
      <c r="G122" s="159"/>
    </row>
    <row r="123" spans="1:6" s="17" customFormat="1" ht="12.75">
      <c r="A123" s="99" t="s">
        <v>39</v>
      </c>
      <c r="B123" s="160">
        <v>11</v>
      </c>
      <c r="C123" s="161">
        <v>224</v>
      </c>
      <c r="D123" s="141">
        <v>0</v>
      </c>
      <c r="E123" s="141">
        <v>1.3</v>
      </c>
      <c r="F123" s="141">
        <v>2</v>
      </c>
    </row>
    <row r="124" spans="1:6" s="17" customFormat="1" ht="12.75">
      <c r="A124" s="99" t="s">
        <v>293</v>
      </c>
      <c r="B124" s="160">
        <v>11</v>
      </c>
      <c r="C124" s="161">
        <v>206</v>
      </c>
      <c r="D124" s="141">
        <v>0</v>
      </c>
      <c r="E124" s="141">
        <v>0</v>
      </c>
      <c r="F124" s="141">
        <v>4</v>
      </c>
    </row>
    <row r="125" spans="1:6" s="17" customFormat="1" ht="12.75">
      <c r="A125" s="99" t="s">
        <v>306</v>
      </c>
      <c r="B125" s="160">
        <v>12</v>
      </c>
      <c r="C125" s="161">
        <v>215</v>
      </c>
      <c r="D125" s="141">
        <v>0</v>
      </c>
      <c r="E125" s="141">
        <v>0</v>
      </c>
      <c r="F125" s="141">
        <v>2</v>
      </c>
    </row>
    <row r="126" spans="1:6" s="17" customFormat="1" ht="12.75">
      <c r="A126" s="99" t="s">
        <v>291</v>
      </c>
      <c r="B126" s="160">
        <v>12</v>
      </c>
      <c r="C126" s="161">
        <v>240</v>
      </c>
      <c r="D126" s="141">
        <v>1</v>
      </c>
      <c r="E126" s="141">
        <v>0</v>
      </c>
      <c r="F126" s="141">
        <v>0</v>
      </c>
    </row>
    <row r="127" spans="1:6" s="17" customFormat="1" ht="12.75">
      <c r="A127" s="99" t="s">
        <v>307</v>
      </c>
      <c r="B127" s="160">
        <v>11</v>
      </c>
      <c r="C127" s="161">
        <v>210</v>
      </c>
      <c r="D127" s="141">
        <v>0</v>
      </c>
      <c r="E127" s="141">
        <v>0</v>
      </c>
      <c r="F127" s="141">
        <v>0</v>
      </c>
    </row>
    <row r="128" spans="1:6" s="17" customFormat="1" ht="17.25" customHeight="1">
      <c r="A128" s="25" t="s">
        <v>282</v>
      </c>
      <c r="B128" s="162">
        <v>11.333333333333334</v>
      </c>
      <c r="C128" s="162">
        <v>220.22222222222223</v>
      </c>
      <c r="D128" s="163">
        <v>1</v>
      </c>
      <c r="E128" s="163">
        <v>1.3</v>
      </c>
      <c r="F128" s="163">
        <v>2.4</v>
      </c>
    </row>
    <row r="129" spans="1:6" s="18" customFormat="1" ht="12.75">
      <c r="A129" s="159"/>
      <c r="B129" s="159"/>
      <c r="C129" s="159"/>
      <c r="D129" s="159"/>
      <c r="E129" s="159"/>
      <c r="F129" s="159"/>
    </row>
    <row r="130" spans="1:6" s="18" customFormat="1" ht="12.75">
      <c r="A130" s="159"/>
      <c r="B130" s="159"/>
      <c r="C130" s="159"/>
      <c r="D130" s="159"/>
      <c r="E130" s="159"/>
      <c r="F130" s="159"/>
    </row>
    <row r="131" spans="1:6" s="18" customFormat="1" ht="68.25" customHeight="1">
      <c r="A131" s="16" t="s">
        <v>477</v>
      </c>
      <c r="B131" s="227" t="s">
        <v>615</v>
      </c>
      <c r="C131" s="227"/>
      <c r="D131" s="227"/>
      <c r="E131" s="227"/>
      <c r="F131" s="227"/>
    </row>
    <row r="132" spans="1:7" s="18" customFormat="1" ht="21.75" customHeight="1">
      <c r="A132" s="246" t="s">
        <v>45</v>
      </c>
      <c r="B132" s="248" t="s">
        <v>21</v>
      </c>
      <c r="C132" s="250" t="s">
        <v>22</v>
      </c>
      <c r="D132" s="251" t="s">
        <v>17</v>
      </c>
      <c r="E132" s="251"/>
      <c r="F132" s="251"/>
      <c r="G132" s="158"/>
    </row>
    <row r="133" spans="1:7" s="18" customFormat="1" ht="33.75" customHeight="1">
      <c r="A133" s="247"/>
      <c r="B133" s="249"/>
      <c r="C133" s="250"/>
      <c r="D133" s="129" t="s">
        <v>23</v>
      </c>
      <c r="E133" s="129" t="s">
        <v>24</v>
      </c>
      <c r="F133" s="129" t="s">
        <v>25</v>
      </c>
      <c r="G133" s="159"/>
    </row>
    <row r="134" spans="1:6" s="17" customFormat="1" ht="12.75">
      <c r="A134" s="99" t="s">
        <v>501</v>
      </c>
      <c r="B134" s="160">
        <v>11</v>
      </c>
      <c r="C134" s="161">
        <v>210</v>
      </c>
      <c r="D134" s="141">
        <v>0</v>
      </c>
      <c r="E134" s="141">
        <v>0</v>
      </c>
      <c r="F134" s="141">
        <v>2</v>
      </c>
    </row>
    <row r="135" spans="1:6" s="17" customFormat="1" ht="12.75">
      <c r="A135" s="99" t="s">
        <v>500</v>
      </c>
      <c r="B135" s="160">
        <v>10</v>
      </c>
      <c r="C135" s="161">
        <v>212.5</v>
      </c>
      <c r="D135" s="141">
        <v>0</v>
      </c>
      <c r="E135" s="141">
        <v>0</v>
      </c>
      <c r="F135" s="141">
        <v>2</v>
      </c>
    </row>
    <row r="136" spans="1:6" s="17" customFormat="1" ht="12.75">
      <c r="A136" s="99" t="s">
        <v>492</v>
      </c>
      <c r="B136" s="160">
        <v>12</v>
      </c>
      <c r="C136" s="161">
        <v>270</v>
      </c>
      <c r="D136" s="141">
        <v>0</v>
      </c>
      <c r="E136" s="141">
        <v>0</v>
      </c>
      <c r="F136" s="141">
        <v>4</v>
      </c>
    </row>
    <row r="137" spans="1:6" s="17" customFormat="1" ht="12.75">
      <c r="A137" s="99" t="s">
        <v>490</v>
      </c>
      <c r="B137" s="160">
        <v>11</v>
      </c>
      <c r="C137" s="161">
        <v>215</v>
      </c>
      <c r="D137" s="141">
        <v>0</v>
      </c>
      <c r="E137" s="141">
        <v>0</v>
      </c>
      <c r="F137" s="141">
        <v>1.3</v>
      </c>
    </row>
    <row r="138" spans="1:6" s="17" customFormat="1" ht="12.75">
      <c r="A138" s="99" t="s">
        <v>498</v>
      </c>
      <c r="B138" s="160">
        <v>11</v>
      </c>
      <c r="C138" s="161">
        <v>212.4</v>
      </c>
      <c r="D138" s="141">
        <v>1</v>
      </c>
      <c r="E138" s="141">
        <v>0</v>
      </c>
      <c r="F138" s="141">
        <v>2.45</v>
      </c>
    </row>
    <row r="139" spans="1:6" s="17" customFormat="1" ht="12.75">
      <c r="A139" s="99" t="s">
        <v>40</v>
      </c>
      <c r="B139" s="160">
        <v>11.166666666666666</v>
      </c>
      <c r="C139" s="161">
        <v>222.38888888888889</v>
      </c>
      <c r="D139" s="141">
        <v>1</v>
      </c>
      <c r="E139" s="141">
        <v>1</v>
      </c>
      <c r="F139" s="141">
        <v>1.45</v>
      </c>
    </row>
    <row r="140" spans="1:6" s="17" customFormat="1" ht="12.75">
      <c r="A140" s="99" t="s">
        <v>485</v>
      </c>
      <c r="B140" s="160">
        <v>11.333333333333334</v>
      </c>
      <c r="C140" s="161">
        <v>214.33333333333334</v>
      </c>
      <c r="D140" s="141">
        <v>1</v>
      </c>
      <c r="E140" s="141">
        <v>0</v>
      </c>
      <c r="F140" s="141">
        <v>2.15</v>
      </c>
    </row>
    <row r="141" spans="1:6" s="17" customFormat="1" ht="17.25" customHeight="1">
      <c r="A141" s="25" t="s">
        <v>480</v>
      </c>
      <c r="B141" s="162">
        <v>11.09375</v>
      </c>
      <c r="C141" s="162">
        <v>220.09375</v>
      </c>
      <c r="D141" s="163">
        <f>3/3</f>
        <v>1</v>
      </c>
      <c r="E141" s="163">
        <v>1</v>
      </c>
      <c r="F141" s="163">
        <v>2.192857142857143</v>
      </c>
    </row>
    <row r="142" spans="1:6" s="18" customFormat="1" ht="12.75">
      <c r="A142" s="159"/>
      <c r="B142" s="159"/>
      <c r="C142" s="159"/>
      <c r="D142" s="159"/>
      <c r="E142" s="159"/>
      <c r="F142" s="159"/>
    </row>
    <row r="143" spans="1:6" s="18" customFormat="1" ht="12.75">
      <c r="A143" s="169"/>
      <c r="B143" s="170"/>
      <c r="C143" s="170"/>
      <c r="D143" s="171"/>
      <c r="E143" s="171"/>
      <c r="F143" s="171"/>
    </row>
    <row r="144" spans="1:6" s="18" customFormat="1" ht="68.25" customHeight="1">
      <c r="A144" s="16" t="s">
        <v>478</v>
      </c>
      <c r="B144" s="227" t="s">
        <v>616</v>
      </c>
      <c r="C144" s="227"/>
      <c r="D144" s="227"/>
      <c r="E144" s="227"/>
      <c r="F144" s="227"/>
    </row>
    <row r="145" spans="1:7" s="18" customFormat="1" ht="21.75" customHeight="1">
      <c r="A145" s="246" t="s">
        <v>45</v>
      </c>
      <c r="B145" s="248" t="s">
        <v>21</v>
      </c>
      <c r="C145" s="250" t="s">
        <v>22</v>
      </c>
      <c r="D145" s="251" t="s">
        <v>17</v>
      </c>
      <c r="E145" s="251"/>
      <c r="F145" s="251"/>
      <c r="G145" s="158"/>
    </row>
    <row r="146" spans="1:7" s="18" customFormat="1" ht="33.75" customHeight="1">
      <c r="A146" s="247"/>
      <c r="B146" s="249"/>
      <c r="C146" s="250"/>
      <c r="D146" s="129" t="s">
        <v>23</v>
      </c>
      <c r="E146" s="129" t="s">
        <v>24</v>
      </c>
      <c r="F146" s="129" t="s">
        <v>25</v>
      </c>
      <c r="G146" s="159"/>
    </row>
    <row r="147" spans="1:6" s="17" customFormat="1" ht="12.75">
      <c r="A147" s="99" t="s">
        <v>528</v>
      </c>
      <c r="B147" s="160">
        <v>10.5</v>
      </c>
      <c r="C147" s="161">
        <v>207.5</v>
      </c>
      <c r="D147" s="141">
        <v>0</v>
      </c>
      <c r="E147" s="141">
        <v>0</v>
      </c>
      <c r="F147" s="141">
        <v>3</v>
      </c>
    </row>
    <row r="148" spans="1:6" s="17" customFormat="1" ht="12.75">
      <c r="A148" s="99" t="s">
        <v>535</v>
      </c>
      <c r="B148" s="160">
        <v>11</v>
      </c>
      <c r="C148" s="161">
        <v>230</v>
      </c>
      <c r="D148" s="141">
        <v>0</v>
      </c>
      <c r="E148" s="141">
        <v>0</v>
      </c>
      <c r="F148" s="141">
        <v>0</v>
      </c>
    </row>
    <row r="149" spans="1:6" s="17" customFormat="1" ht="12.75">
      <c r="A149" s="99" t="s">
        <v>468</v>
      </c>
      <c r="B149" s="160">
        <v>10.5</v>
      </c>
      <c r="C149" s="161">
        <v>196.5</v>
      </c>
      <c r="D149" s="141">
        <v>0</v>
      </c>
      <c r="E149" s="141">
        <v>0</v>
      </c>
      <c r="F149" s="141">
        <v>0</v>
      </c>
    </row>
    <row r="150" spans="1:6" s="17" customFormat="1" ht="12.75">
      <c r="A150" s="99" t="s">
        <v>516</v>
      </c>
      <c r="B150" s="160">
        <v>11</v>
      </c>
      <c r="C150" s="161">
        <v>206.57142857142858</v>
      </c>
      <c r="D150" s="141">
        <v>0</v>
      </c>
      <c r="E150" s="141">
        <v>0</v>
      </c>
      <c r="F150" s="141">
        <v>2</v>
      </c>
    </row>
    <row r="151" spans="1:6" s="17" customFormat="1" ht="12.75">
      <c r="A151" s="99" t="s">
        <v>515</v>
      </c>
      <c r="B151" s="160">
        <v>11.5</v>
      </c>
      <c r="C151" s="161">
        <v>233.5</v>
      </c>
      <c r="D151" s="141">
        <v>0</v>
      </c>
      <c r="E151" s="141">
        <v>2.3</v>
      </c>
      <c r="F151" s="141">
        <v>1.15</v>
      </c>
    </row>
    <row r="152" spans="1:6" s="17" customFormat="1" ht="12.75">
      <c r="A152" s="99" t="s">
        <v>533</v>
      </c>
      <c r="B152" s="160">
        <v>10</v>
      </c>
      <c r="C152" s="161">
        <v>189</v>
      </c>
      <c r="D152" s="141">
        <v>0</v>
      </c>
      <c r="E152" s="141">
        <v>0</v>
      </c>
      <c r="F152" s="141">
        <v>0</v>
      </c>
    </row>
    <row r="153" spans="1:6" s="17" customFormat="1" ht="12.75">
      <c r="A153" s="99" t="s">
        <v>514</v>
      </c>
      <c r="B153" s="160">
        <v>10.083333333333334</v>
      </c>
      <c r="C153" s="161">
        <v>194.5</v>
      </c>
      <c r="D153" s="141">
        <v>0</v>
      </c>
      <c r="E153" s="141">
        <v>0</v>
      </c>
      <c r="F153" s="141">
        <v>0</v>
      </c>
    </row>
    <row r="154" spans="1:6" s="17" customFormat="1" ht="12.75">
      <c r="A154" s="99" t="s">
        <v>513</v>
      </c>
      <c r="B154" s="160">
        <v>10</v>
      </c>
      <c r="C154" s="161">
        <v>252</v>
      </c>
      <c r="D154" s="141">
        <v>0</v>
      </c>
      <c r="E154" s="141">
        <v>0</v>
      </c>
      <c r="F154" s="141">
        <v>0</v>
      </c>
    </row>
    <row r="155" spans="1:6" s="17" customFormat="1" ht="12.75">
      <c r="A155" s="99" t="s">
        <v>532</v>
      </c>
      <c r="B155" s="160">
        <v>10</v>
      </c>
      <c r="C155" s="161">
        <v>203</v>
      </c>
      <c r="D155" s="141">
        <v>0</v>
      </c>
      <c r="E155" s="141">
        <v>0</v>
      </c>
      <c r="F155" s="141">
        <v>1</v>
      </c>
    </row>
    <row r="156" spans="1:6" s="17" customFormat="1" ht="12.75">
      <c r="A156" s="99" t="s">
        <v>511</v>
      </c>
      <c r="B156" s="160">
        <v>10</v>
      </c>
      <c r="C156" s="161">
        <v>191</v>
      </c>
      <c r="D156" s="141">
        <v>0</v>
      </c>
      <c r="E156" s="141">
        <v>0</v>
      </c>
      <c r="F156" s="141">
        <v>0</v>
      </c>
    </row>
    <row r="157" spans="1:6" s="17" customFormat="1" ht="12.75">
      <c r="A157" s="99" t="s">
        <v>510</v>
      </c>
      <c r="B157" s="160">
        <v>10</v>
      </c>
      <c r="C157" s="161">
        <v>196</v>
      </c>
      <c r="D157" s="141">
        <v>0</v>
      </c>
      <c r="E157" s="141">
        <v>0</v>
      </c>
      <c r="F157" s="141">
        <v>0</v>
      </c>
    </row>
    <row r="158" spans="1:6" s="17" customFormat="1" ht="12.75">
      <c r="A158" s="99" t="s">
        <v>531</v>
      </c>
      <c r="B158" s="160">
        <v>10</v>
      </c>
      <c r="C158" s="161">
        <v>203</v>
      </c>
      <c r="D158" s="141">
        <v>0</v>
      </c>
      <c r="E158" s="141">
        <v>0</v>
      </c>
      <c r="F158" s="141">
        <v>2</v>
      </c>
    </row>
    <row r="159" spans="1:6" s="17" customFormat="1" ht="12.75">
      <c r="A159" s="99" t="s">
        <v>530</v>
      </c>
      <c r="B159" s="160">
        <v>10</v>
      </c>
      <c r="C159" s="161">
        <v>189</v>
      </c>
      <c r="D159" s="141">
        <v>0</v>
      </c>
      <c r="E159" s="141">
        <v>0</v>
      </c>
      <c r="F159" s="141">
        <v>0</v>
      </c>
    </row>
    <row r="160" spans="1:6" s="17" customFormat="1" ht="12.75">
      <c r="A160" s="99" t="s">
        <v>529</v>
      </c>
      <c r="B160" s="160">
        <v>10</v>
      </c>
      <c r="C160" s="161">
        <v>189</v>
      </c>
      <c r="D160" s="141">
        <v>0</v>
      </c>
      <c r="E160" s="141">
        <v>0</v>
      </c>
      <c r="F160" s="141">
        <v>0</v>
      </c>
    </row>
    <row r="161" spans="1:6" s="17" customFormat="1" ht="31.5" customHeight="1">
      <c r="A161" s="25" t="s">
        <v>503</v>
      </c>
      <c r="B161" s="162">
        <v>10.472222222222221</v>
      </c>
      <c r="C161" s="162">
        <v>204.55555555555554</v>
      </c>
      <c r="D161" s="163">
        <v>0</v>
      </c>
      <c r="E161" s="163">
        <v>2.3</v>
      </c>
      <c r="F161" s="163">
        <v>1.51</v>
      </c>
    </row>
    <row r="162" spans="1:6" s="18" customFormat="1" ht="12.75">
      <c r="A162" s="12"/>
      <c r="B162" s="12"/>
      <c r="C162" s="12"/>
      <c r="D162" s="12"/>
      <c r="E162" s="12"/>
      <c r="F162" s="12"/>
    </row>
    <row r="163" spans="1:6" s="18" customFormat="1" ht="63" customHeight="1">
      <c r="A163" s="16" t="s">
        <v>479</v>
      </c>
      <c r="B163" s="227" t="s">
        <v>617</v>
      </c>
      <c r="C163" s="227"/>
      <c r="D163" s="227"/>
      <c r="E163" s="227"/>
      <c r="F163" s="227"/>
    </row>
    <row r="164" spans="1:7" s="18" customFormat="1" ht="21.75" customHeight="1">
      <c r="A164" s="246" t="s">
        <v>45</v>
      </c>
      <c r="B164" s="248" t="s">
        <v>21</v>
      </c>
      <c r="C164" s="250" t="s">
        <v>22</v>
      </c>
      <c r="D164" s="251" t="s">
        <v>17</v>
      </c>
      <c r="E164" s="251"/>
      <c r="F164" s="251"/>
      <c r="G164" s="158"/>
    </row>
    <row r="165" spans="1:7" s="18" customFormat="1" ht="33.75" customHeight="1">
      <c r="A165" s="247"/>
      <c r="B165" s="249"/>
      <c r="C165" s="250"/>
      <c r="D165" s="129" t="s">
        <v>23</v>
      </c>
      <c r="E165" s="129" t="s">
        <v>24</v>
      </c>
      <c r="F165" s="129" t="s">
        <v>25</v>
      </c>
      <c r="G165" s="159"/>
    </row>
    <row r="166" spans="1:6" s="17" customFormat="1" ht="12.75">
      <c r="A166" s="99" t="s">
        <v>42</v>
      </c>
      <c r="B166" s="160">
        <v>11</v>
      </c>
      <c r="C166" s="161">
        <v>214.5</v>
      </c>
      <c r="D166" s="141">
        <v>0</v>
      </c>
      <c r="E166" s="141">
        <v>0</v>
      </c>
      <c r="F166" s="141">
        <v>0</v>
      </c>
    </row>
    <row r="167" spans="1:6" s="17" customFormat="1" ht="31.5" customHeight="1">
      <c r="A167" s="25" t="s">
        <v>539</v>
      </c>
      <c r="B167" s="162">
        <v>11</v>
      </c>
      <c r="C167" s="162">
        <v>214.5</v>
      </c>
      <c r="D167" s="163">
        <v>0</v>
      </c>
      <c r="E167" s="163">
        <v>0</v>
      </c>
      <c r="F167" s="163">
        <v>0</v>
      </c>
    </row>
    <row r="168" s="18" customFormat="1" ht="12.75"/>
    <row r="169" s="18" customFormat="1" ht="12.75"/>
    <row r="170" s="18" customFormat="1" ht="12.75"/>
    <row r="171" s="18" customFormat="1" ht="12.75"/>
    <row r="172" s="18" customFormat="1" ht="12.75"/>
    <row r="173" s="18" customFormat="1" ht="12.75"/>
    <row r="174" s="18" customFormat="1" ht="12.75"/>
    <row r="175" s="18" customFormat="1" ht="12.75"/>
    <row r="176" s="18" customFormat="1" ht="12.75"/>
    <row r="177" s="18" customFormat="1" ht="12.75"/>
    <row r="178" s="18" customFormat="1" ht="12.75"/>
    <row r="179" s="18" customFormat="1" ht="12.75"/>
    <row r="180" s="18" customFormat="1" ht="12.75"/>
    <row r="181" s="18" customFormat="1" ht="12.75"/>
    <row r="182" s="18" customFormat="1" ht="12.75"/>
    <row r="183" s="18" customFormat="1" ht="12.75"/>
    <row r="184" s="18" customFormat="1" ht="12.75"/>
    <row r="185" s="18" customFormat="1" ht="12.75"/>
    <row r="186" s="18" customFormat="1" ht="12.75"/>
    <row r="187" s="18" customFormat="1" ht="12.75"/>
    <row r="188" s="18" customFormat="1" ht="12.75"/>
    <row r="189" s="18" customFormat="1" ht="12.75"/>
    <row r="190" s="18" customFormat="1" ht="12.75"/>
    <row r="191" s="18" customFormat="1" ht="12.75"/>
    <row r="192" s="18" customFormat="1" ht="12.75"/>
    <row r="193" s="18" customFormat="1" ht="12.75"/>
    <row r="194" s="18" customFormat="1" ht="12.75"/>
    <row r="195" s="18" customFormat="1" ht="12.75"/>
    <row r="196" s="18" customFormat="1" ht="12.75"/>
    <row r="197" s="18" customFormat="1" ht="12.75"/>
    <row r="198" s="18" customFormat="1" ht="12.75"/>
    <row r="199" s="18" customFormat="1" ht="12.75"/>
    <row r="200" s="18" customFormat="1" ht="12.75"/>
    <row r="201" s="18" customFormat="1" ht="12.75"/>
    <row r="202" s="18" customFormat="1" ht="12.75"/>
    <row r="203" s="18" customFormat="1" ht="12.75"/>
    <row r="204" s="18" customFormat="1" ht="12.75"/>
    <row r="205" s="18" customFormat="1" ht="12.75"/>
    <row r="206" s="18" customFormat="1" ht="12.75"/>
    <row r="207" s="18" customFormat="1" ht="12.75"/>
    <row r="208" s="18" customFormat="1" ht="12.75"/>
    <row r="209" s="18" customFormat="1" ht="12.75"/>
    <row r="210" s="18" customFormat="1" ht="12.75"/>
    <row r="211" s="18" customFormat="1" ht="12.75"/>
    <row r="212" s="18" customFormat="1" ht="12.75"/>
    <row r="213" s="18" customFormat="1" ht="12.75"/>
  </sheetData>
  <mergeCells count="51">
    <mergeCell ref="B163:F163"/>
    <mergeCell ref="A164:A165"/>
    <mergeCell ref="B164:B165"/>
    <mergeCell ref="C164:C165"/>
    <mergeCell ref="D164:F164"/>
    <mergeCell ref="B144:F144"/>
    <mergeCell ref="A145:A146"/>
    <mergeCell ref="B145:B146"/>
    <mergeCell ref="C145:C146"/>
    <mergeCell ref="D145:F145"/>
    <mergeCell ref="B131:F131"/>
    <mergeCell ref="A132:A133"/>
    <mergeCell ref="B132:B133"/>
    <mergeCell ref="C132:C133"/>
    <mergeCell ref="D132:F132"/>
    <mergeCell ref="B120:F120"/>
    <mergeCell ref="A121:A122"/>
    <mergeCell ref="B121:B122"/>
    <mergeCell ref="C121:C122"/>
    <mergeCell ref="D121:F121"/>
    <mergeCell ref="B98:F98"/>
    <mergeCell ref="A99:A100"/>
    <mergeCell ref="B99:B100"/>
    <mergeCell ref="C99:C100"/>
    <mergeCell ref="D99:F99"/>
    <mergeCell ref="B80:F80"/>
    <mergeCell ref="A81:A82"/>
    <mergeCell ref="B81:B82"/>
    <mergeCell ref="C81:C82"/>
    <mergeCell ref="D81:F81"/>
    <mergeCell ref="B53:F53"/>
    <mergeCell ref="A54:A55"/>
    <mergeCell ref="B54:B55"/>
    <mergeCell ref="C54:C55"/>
    <mergeCell ref="D54:F54"/>
    <mergeCell ref="B41:F41"/>
    <mergeCell ref="A42:A43"/>
    <mergeCell ref="B42:B43"/>
    <mergeCell ref="C42:C43"/>
    <mergeCell ref="D42:F42"/>
    <mergeCell ref="A24:F24"/>
    <mergeCell ref="B27:F27"/>
    <mergeCell ref="A28:A29"/>
    <mergeCell ref="B28:B29"/>
    <mergeCell ref="C28:C29"/>
    <mergeCell ref="D28:F28"/>
    <mergeCell ref="B1:F1"/>
    <mergeCell ref="A3:A4"/>
    <mergeCell ref="B3:B4"/>
    <mergeCell ref="C3:C4"/>
    <mergeCell ref="D3:F3"/>
  </mergeCells>
  <printOptions/>
  <pageMargins left="0.75" right="0.75" top="1" bottom="1" header="0.5" footer="0.5"/>
  <pageSetup orientation="portrait" paperSize="9"/>
  <rowBreaks count="4" manualBreakCount="4">
    <brk id="26" max="255" man="1"/>
    <brk id="52" max="255" man="1"/>
    <brk id="79" max="255" man="1"/>
    <brk id="143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H132"/>
  <sheetViews>
    <sheetView workbookViewId="0" topLeftCell="A1">
      <selection activeCell="A1" sqref="A1"/>
    </sheetView>
  </sheetViews>
  <sheetFormatPr defaultColWidth="9.140625" defaultRowHeight="12.75"/>
  <cols>
    <col min="1" max="1" width="23.8515625" style="139" customWidth="1"/>
    <col min="2" max="3" width="8.8515625" style="139" customWidth="1"/>
    <col min="4" max="4" width="10.00390625" style="139" customWidth="1"/>
    <col min="5" max="5" width="10.421875" style="139" customWidth="1"/>
    <col min="6" max="6" width="14.7109375" style="139" customWidth="1"/>
    <col min="7" max="16384" width="9.140625" style="122" customWidth="1"/>
  </cols>
  <sheetData>
    <row r="1" spans="1:8" ht="60.75" customHeight="1">
      <c r="A1" s="125" t="s">
        <v>406</v>
      </c>
      <c r="B1" s="252" t="s">
        <v>618</v>
      </c>
      <c r="C1" s="252"/>
      <c r="D1" s="252"/>
      <c r="E1" s="252"/>
      <c r="F1" s="252"/>
      <c r="H1" s="140"/>
    </row>
    <row r="2" spans="1:6" ht="12.75">
      <c r="A2" s="136"/>
      <c r="B2" s="136"/>
      <c r="C2" s="136"/>
      <c r="D2" s="136"/>
      <c r="E2" s="136"/>
      <c r="F2" s="137"/>
    </row>
    <row r="3" spans="1:6" ht="19.5" customHeight="1">
      <c r="A3" s="253" t="s">
        <v>33</v>
      </c>
      <c r="B3" s="206" t="s">
        <v>15</v>
      </c>
      <c r="C3" s="206" t="s">
        <v>16</v>
      </c>
      <c r="D3" s="259" t="s">
        <v>17</v>
      </c>
      <c r="E3" s="259"/>
      <c r="F3" s="259"/>
    </row>
    <row r="4" spans="1:6" ht="37.5" customHeight="1">
      <c r="A4" s="253"/>
      <c r="B4" s="206"/>
      <c r="C4" s="206"/>
      <c r="D4" s="156" t="s">
        <v>18</v>
      </c>
      <c r="E4" s="156" t="s">
        <v>19</v>
      </c>
      <c r="F4" s="156" t="s">
        <v>20</v>
      </c>
    </row>
    <row r="5" spans="1:6" s="151" customFormat="1" ht="11.25">
      <c r="A5" s="142" t="s">
        <v>34</v>
      </c>
      <c r="B5" s="152">
        <f>B31</f>
        <v>9.5</v>
      </c>
      <c r="C5" s="152">
        <f>C31</f>
        <v>189</v>
      </c>
      <c r="D5" s="146">
        <v>0</v>
      </c>
      <c r="E5" s="148">
        <v>2</v>
      </c>
      <c r="F5" s="149">
        <v>2.3</v>
      </c>
    </row>
    <row r="6" spans="1:6" s="151" customFormat="1" ht="11.25">
      <c r="A6" s="142" t="s">
        <v>35</v>
      </c>
      <c r="B6" s="152">
        <f>B42</f>
        <v>9.6</v>
      </c>
      <c r="C6" s="152">
        <f>C42</f>
        <v>194</v>
      </c>
      <c r="D6" s="146">
        <v>0</v>
      </c>
      <c r="E6" s="148">
        <v>3</v>
      </c>
      <c r="F6" s="149">
        <v>2</v>
      </c>
    </row>
    <row r="7" spans="1:6" s="151" customFormat="1" ht="11.25">
      <c r="A7" s="142" t="s">
        <v>36</v>
      </c>
      <c r="B7" s="152">
        <f>B52</f>
        <v>10.625</v>
      </c>
      <c r="C7" s="152">
        <f>C52</f>
        <v>206.41666666666666</v>
      </c>
      <c r="D7" s="146">
        <v>0</v>
      </c>
      <c r="E7" s="148">
        <v>0</v>
      </c>
      <c r="F7" s="149">
        <v>2.05</v>
      </c>
    </row>
    <row r="8" spans="1:6" s="151" customFormat="1" ht="11.25">
      <c r="A8" s="142" t="s">
        <v>37</v>
      </c>
      <c r="B8" s="152">
        <f>B66</f>
        <v>10.214285714285714</v>
      </c>
      <c r="C8" s="152">
        <f>C66</f>
        <v>200.35714285714286</v>
      </c>
      <c r="D8" s="146">
        <v>1</v>
      </c>
      <c r="E8" s="148">
        <v>0</v>
      </c>
      <c r="F8" s="149">
        <v>2.403571428571429</v>
      </c>
    </row>
    <row r="9" spans="1:6" s="151" customFormat="1" ht="11.25">
      <c r="A9" s="142" t="s">
        <v>38</v>
      </c>
      <c r="B9" s="152">
        <f>B82</f>
        <v>10.5625</v>
      </c>
      <c r="C9" s="152">
        <f>C82</f>
        <v>209.73333333333332</v>
      </c>
      <c r="D9" s="146">
        <v>0</v>
      </c>
      <c r="E9" s="148">
        <v>1.45</v>
      </c>
      <c r="F9" s="149">
        <v>1.54</v>
      </c>
    </row>
    <row r="10" spans="1:6" s="151" customFormat="1" ht="11.25">
      <c r="A10" s="142" t="s">
        <v>39</v>
      </c>
      <c r="B10" s="152">
        <f>B100</f>
        <v>10.8</v>
      </c>
      <c r="C10" s="152">
        <f>C100</f>
        <v>209.04</v>
      </c>
      <c r="D10" s="146">
        <v>0.525</v>
      </c>
      <c r="E10" s="148">
        <v>1</v>
      </c>
      <c r="F10" s="149">
        <v>1.525</v>
      </c>
    </row>
    <row r="11" spans="1:6" s="151" customFormat="1" ht="11.25">
      <c r="A11" s="142" t="s">
        <v>40</v>
      </c>
      <c r="B11" s="152">
        <f>B111</f>
        <v>11</v>
      </c>
      <c r="C11" s="152">
        <f>C111</f>
        <v>219.15</v>
      </c>
      <c r="D11" s="146">
        <v>0</v>
      </c>
      <c r="E11" s="148">
        <v>0</v>
      </c>
      <c r="F11" s="149">
        <v>2.1125</v>
      </c>
    </row>
    <row r="12" spans="1:6" s="151" customFormat="1" ht="11.25">
      <c r="A12" s="142" t="s">
        <v>41</v>
      </c>
      <c r="B12" s="152">
        <f>B121</f>
        <v>11</v>
      </c>
      <c r="C12" s="152">
        <f>C121</f>
        <v>216.1875</v>
      </c>
      <c r="D12" s="146">
        <v>0</v>
      </c>
      <c r="E12" s="148">
        <v>0</v>
      </c>
      <c r="F12" s="149">
        <v>0</v>
      </c>
    </row>
    <row r="13" spans="1:6" s="151" customFormat="1" ht="11.25">
      <c r="A13" s="142" t="s">
        <v>42</v>
      </c>
      <c r="B13" s="152">
        <f>B131</f>
        <v>11.357142857142858</v>
      </c>
      <c r="C13" s="152">
        <f>C131</f>
        <v>224.64285714285714</v>
      </c>
      <c r="D13" s="146">
        <v>0.3</v>
      </c>
      <c r="E13" s="148">
        <v>0</v>
      </c>
      <c r="F13" s="149">
        <v>1</v>
      </c>
    </row>
    <row r="14" spans="1:6" s="151" customFormat="1" ht="19.5" customHeight="1">
      <c r="A14" s="16" t="s">
        <v>43</v>
      </c>
      <c r="B14" s="150">
        <f>SUM(B5:B13)/9</f>
        <v>10.51765873015873</v>
      </c>
      <c r="C14" s="150">
        <f>SUM(C5:C13)/9</f>
        <v>207.61416666666668</v>
      </c>
      <c r="D14" s="147">
        <v>0.475</v>
      </c>
      <c r="E14" s="147">
        <v>1.5625</v>
      </c>
      <c r="F14" s="147">
        <v>2.0163839285714285</v>
      </c>
    </row>
    <row r="15" spans="1:6" ht="12.75">
      <c r="A15" s="2"/>
      <c r="B15" s="2"/>
      <c r="C15" s="2"/>
      <c r="D15" s="2"/>
      <c r="E15" s="2"/>
      <c r="F15" s="2"/>
    </row>
    <row r="16" spans="1:6" ht="12.75">
      <c r="A16" s="131" t="s">
        <v>636</v>
      </c>
      <c r="B16" s="2"/>
      <c r="C16" s="2"/>
      <c r="D16" s="2"/>
      <c r="E16" s="2"/>
      <c r="F16" s="2"/>
    </row>
    <row r="17" spans="1:6" ht="12.75">
      <c r="A17" s="2"/>
      <c r="B17" s="2"/>
      <c r="C17" s="2"/>
      <c r="D17" s="2"/>
      <c r="E17" s="2"/>
      <c r="F17" s="2"/>
    </row>
    <row r="18" spans="1:6" ht="12.75">
      <c r="A18" s="2"/>
      <c r="B18" s="2"/>
      <c r="C18" s="2"/>
      <c r="D18" s="2"/>
      <c r="E18" s="2"/>
      <c r="F18" s="2"/>
    </row>
    <row r="19" spans="1:6" ht="12.75">
      <c r="A19" s="2"/>
      <c r="B19" s="2"/>
      <c r="C19" s="2"/>
      <c r="D19" s="2"/>
      <c r="E19" s="2"/>
      <c r="F19" s="2"/>
    </row>
    <row r="20" spans="1:6" ht="12.75">
      <c r="A20" s="2"/>
      <c r="B20" s="2"/>
      <c r="C20" s="2"/>
      <c r="D20" s="2"/>
      <c r="E20" s="2"/>
      <c r="F20" s="2"/>
    </row>
    <row r="21" spans="1:6" ht="12.75">
      <c r="A21" s="2"/>
      <c r="B21" s="2"/>
      <c r="C21" s="2"/>
      <c r="D21" s="2"/>
      <c r="E21" s="2"/>
      <c r="F21" s="2"/>
    </row>
    <row r="22" spans="1:6" ht="12.75">
      <c r="A22" s="2"/>
      <c r="B22" s="2"/>
      <c r="C22" s="2"/>
      <c r="D22" s="2"/>
      <c r="E22" s="2"/>
      <c r="F22" s="2"/>
    </row>
    <row r="23" spans="1:6" ht="12.75">
      <c r="A23" s="2"/>
      <c r="B23" s="2"/>
      <c r="C23" s="2"/>
      <c r="D23" s="2"/>
      <c r="E23" s="2"/>
      <c r="F23" s="2"/>
    </row>
    <row r="24" spans="1:6" ht="26.25" customHeight="1">
      <c r="A24" s="260" t="s">
        <v>44</v>
      </c>
      <c r="B24" s="260"/>
      <c r="C24" s="260"/>
      <c r="D24" s="260"/>
      <c r="E24" s="260"/>
      <c r="F24" s="260"/>
    </row>
    <row r="25" spans="1:6" ht="12.75">
      <c r="A25" s="2"/>
      <c r="B25" s="2"/>
      <c r="C25" s="2"/>
      <c r="D25" s="2"/>
      <c r="E25" s="2"/>
      <c r="F25" s="2"/>
    </row>
    <row r="26" spans="1:6" s="157" customFormat="1" ht="12.75">
      <c r="A26" s="2"/>
      <c r="B26" s="2"/>
      <c r="C26" s="2"/>
      <c r="D26" s="2"/>
      <c r="E26" s="2"/>
      <c r="F26" s="2"/>
    </row>
    <row r="27" spans="1:6" s="18" customFormat="1" ht="68.25" customHeight="1">
      <c r="A27" s="16" t="s">
        <v>407</v>
      </c>
      <c r="B27" s="227" t="s">
        <v>619</v>
      </c>
      <c r="C27" s="227"/>
      <c r="D27" s="227"/>
      <c r="E27" s="227"/>
      <c r="F27" s="227"/>
    </row>
    <row r="28" spans="1:7" s="18" customFormat="1" ht="21.75" customHeight="1">
      <c r="A28" s="246" t="s">
        <v>45</v>
      </c>
      <c r="B28" s="248" t="s">
        <v>21</v>
      </c>
      <c r="C28" s="250" t="s">
        <v>22</v>
      </c>
      <c r="D28" s="251" t="s">
        <v>17</v>
      </c>
      <c r="E28" s="251"/>
      <c r="F28" s="251"/>
      <c r="G28" s="158"/>
    </row>
    <row r="29" spans="1:7" s="18" customFormat="1" ht="33.75" customHeight="1">
      <c r="A29" s="247"/>
      <c r="B29" s="249"/>
      <c r="C29" s="250"/>
      <c r="D29" s="129" t="s">
        <v>23</v>
      </c>
      <c r="E29" s="129" t="s">
        <v>19</v>
      </c>
      <c r="F29" s="129" t="s">
        <v>20</v>
      </c>
      <c r="G29" s="159"/>
    </row>
    <row r="30" spans="1:6" s="17" customFormat="1" ht="12.75">
      <c r="A30" s="99" t="s">
        <v>34</v>
      </c>
      <c r="B30" s="160">
        <v>9.5</v>
      </c>
      <c r="C30" s="161">
        <v>189</v>
      </c>
      <c r="D30" s="141">
        <v>0</v>
      </c>
      <c r="E30" s="141">
        <v>2</v>
      </c>
      <c r="F30" s="141">
        <v>2.3</v>
      </c>
    </row>
    <row r="31" spans="1:6" s="17" customFormat="1" ht="16.5" customHeight="1">
      <c r="A31" s="25" t="s">
        <v>70</v>
      </c>
      <c r="B31" s="162">
        <v>9.5</v>
      </c>
      <c r="C31" s="162">
        <v>189</v>
      </c>
      <c r="D31" s="163">
        <v>0</v>
      </c>
      <c r="E31" s="163">
        <v>2</v>
      </c>
      <c r="F31" s="163">
        <v>2.3</v>
      </c>
    </row>
    <row r="32" spans="1:6" s="157" customFormat="1" ht="12.75">
      <c r="A32" s="139"/>
      <c r="B32" s="139"/>
      <c r="C32" s="139"/>
      <c r="D32" s="139"/>
      <c r="E32" s="139"/>
      <c r="F32" s="139"/>
    </row>
    <row r="33" spans="1:6" s="157" customFormat="1" ht="12.75">
      <c r="A33" s="139"/>
      <c r="B33" s="139"/>
      <c r="C33" s="139"/>
      <c r="D33" s="139"/>
      <c r="E33" s="139"/>
      <c r="F33" s="139"/>
    </row>
    <row r="34" spans="1:6" s="18" customFormat="1" ht="68.25" customHeight="1">
      <c r="A34" s="16" t="s">
        <v>408</v>
      </c>
      <c r="B34" s="227" t="s">
        <v>620</v>
      </c>
      <c r="C34" s="227"/>
      <c r="D34" s="227"/>
      <c r="E34" s="227"/>
      <c r="F34" s="227"/>
    </row>
    <row r="35" spans="1:7" s="18" customFormat="1" ht="21.75" customHeight="1">
      <c r="A35" s="246" t="s">
        <v>45</v>
      </c>
      <c r="B35" s="248" t="s">
        <v>21</v>
      </c>
      <c r="C35" s="250" t="s">
        <v>22</v>
      </c>
      <c r="D35" s="261" t="s">
        <v>17</v>
      </c>
      <c r="E35" s="251"/>
      <c r="F35" s="251"/>
      <c r="G35" s="158"/>
    </row>
    <row r="36" spans="1:7" s="18" customFormat="1" ht="33.75" customHeight="1">
      <c r="A36" s="247"/>
      <c r="B36" s="249"/>
      <c r="C36" s="250"/>
      <c r="D36" s="164" t="s">
        <v>23</v>
      </c>
      <c r="E36" s="129" t="s">
        <v>19</v>
      </c>
      <c r="F36" s="129" t="s">
        <v>20</v>
      </c>
      <c r="G36" s="159"/>
    </row>
    <row r="37" spans="1:6" s="17" customFormat="1" ht="12.75">
      <c r="A37" s="99" t="s">
        <v>110</v>
      </c>
      <c r="B37" s="160">
        <v>11</v>
      </c>
      <c r="C37" s="161">
        <v>214</v>
      </c>
      <c r="D37" s="141">
        <v>0</v>
      </c>
      <c r="E37" s="141">
        <v>0</v>
      </c>
      <c r="F37" s="141">
        <v>2</v>
      </c>
    </row>
    <row r="38" spans="1:6" s="17" customFormat="1" ht="12.75">
      <c r="A38" s="99" t="s">
        <v>102</v>
      </c>
      <c r="B38" s="160">
        <v>9</v>
      </c>
      <c r="C38" s="161">
        <v>185</v>
      </c>
      <c r="D38" s="141">
        <v>0</v>
      </c>
      <c r="E38" s="141">
        <v>0</v>
      </c>
      <c r="F38" s="141">
        <v>0</v>
      </c>
    </row>
    <row r="39" spans="1:6" s="17" customFormat="1" ht="12.75">
      <c r="A39" s="99" t="s">
        <v>115</v>
      </c>
      <c r="B39" s="160">
        <v>6</v>
      </c>
      <c r="C39" s="161">
        <v>119</v>
      </c>
      <c r="D39" s="141">
        <v>0</v>
      </c>
      <c r="E39" s="141">
        <v>0</v>
      </c>
      <c r="F39" s="141">
        <v>0</v>
      </c>
    </row>
    <row r="40" spans="1:6" s="17" customFormat="1" ht="12.75">
      <c r="A40" s="99" t="s">
        <v>35</v>
      </c>
      <c r="B40" s="160">
        <v>11</v>
      </c>
      <c r="C40" s="161">
        <v>224</v>
      </c>
      <c r="D40" s="141">
        <v>0</v>
      </c>
      <c r="E40" s="141">
        <v>0</v>
      </c>
      <c r="F40" s="141">
        <v>0</v>
      </c>
    </row>
    <row r="41" spans="1:6" s="17" customFormat="1" ht="12.75">
      <c r="A41" s="99" t="s">
        <v>94</v>
      </c>
      <c r="B41" s="160">
        <v>11</v>
      </c>
      <c r="C41" s="161">
        <v>228</v>
      </c>
      <c r="D41" s="141">
        <v>0</v>
      </c>
      <c r="E41" s="141">
        <v>3</v>
      </c>
      <c r="F41" s="141">
        <v>0</v>
      </c>
    </row>
    <row r="42" spans="1:6" s="17" customFormat="1" ht="16.5" customHeight="1">
      <c r="A42" s="25" t="s">
        <v>572</v>
      </c>
      <c r="B42" s="162">
        <v>9.6</v>
      </c>
      <c r="C42" s="162">
        <v>194</v>
      </c>
      <c r="D42" s="165">
        <v>0</v>
      </c>
      <c r="E42" s="163">
        <v>3</v>
      </c>
      <c r="F42" s="163">
        <v>2</v>
      </c>
    </row>
    <row r="43" spans="1:6" s="157" customFormat="1" ht="12.75">
      <c r="A43" s="139"/>
      <c r="B43" s="139"/>
      <c r="C43" s="139"/>
      <c r="D43" s="139"/>
      <c r="E43" s="139"/>
      <c r="F43" s="139"/>
    </row>
    <row r="44" spans="1:6" s="157" customFormat="1" ht="12.75">
      <c r="A44" s="15"/>
      <c r="B44" s="138"/>
      <c r="C44" s="138"/>
      <c r="D44" s="138"/>
      <c r="E44" s="138"/>
      <c r="F44" s="138"/>
    </row>
    <row r="45" spans="1:6" s="18" customFormat="1" ht="68.25" customHeight="1">
      <c r="A45" s="16" t="s">
        <v>409</v>
      </c>
      <c r="B45" s="227" t="s">
        <v>621</v>
      </c>
      <c r="C45" s="227"/>
      <c r="D45" s="227"/>
      <c r="E45" s="227"/>
      <c r="F45" s="227"/>
    </row>
    <row r="46" spans="1:7" s="18" customFormat="1" ht="21.75" customHeight="1">
      <c r="A46" s="246" t="s">
        <v>45</v>
      </c>
      <c r="B46" s="248" t="s">
        <v>21</v>
      </c>
      <c r="C46" s="250" t="s">
        <v>22</v>
      </c>
      <c r="D46" s="251" t="s">
        <v>17</v>
      </c>
      <c r="E46" s="251"/>
      <c r="F46" s="251"/>
      <c r="G46" s="158"/>
    </row>
    <row r="47" spans="1:7" s="18" customFormat="1" ht="33.75" customHeight="1">
      <c r="A47" s="247"/>
      <c r="B47" s="249"/>
      <c r="C47" s="250"/>
      <c r="D47" s="129" t="s">
        <v>23</v>
      </c>
      <c r="E47" s="129" t="s">
        <v>19</v>
      </c>
      <c r="F47" s="129" t="s">
        <v>20</v>
      </c>
      <c r="G47" s="159"/>
    </row>
    <row r="48" spans="1:6" s="17" customFormat="1" ht="12.75">
      <c r="A48" s="99" t="s">
        <v>151</v>
      </c>
      <c r="B48" s="160">
        <v>10.5</v>
      </c>
      <c r="C48" s="161">
        <v>212</v>
      </c>
      <c r="D48" s="141">
        <v>0</v>
      </c>
      <c r="E48" s="141">
        <v>0</v>
      </c>
      <c r="F48" s="141">
        <v>0</v>
      </c>
    </row>
    <row r="49" spans="1:6" s="17" customFormat="1" ht="12.75">
      <c r="A49" s="99" t="s">
        <v>139</v>
      </c>
      <c r="B49" s="160">
        <v>11</v>
      </c>
      <c r="C49" s="161">
        <v>213</v>
      </c>
      <c r="D49" s="141">
        <v>0</v>
      </c>
      <c r="E49" s="141">
        <v>0</v>
      </c>
      <c r="F49" s="141">
        <v>2</v>
      </c>
    </row>
    <row r="50" spans="1:6" s="17" customFormat="1" ht="12.75">
      <c r="A50" s="99" t="s">
        <v>137</v>
      </c>
      <c r="B50" s="160">
        <v>11</v>
      </c>
      <c r="C50" s="161">
        <v>200.66666666666666</v>
      </c>
      <c r="D50" s="141">
        <v>0</v>
      </c>
      <c r="E50" s="141">
        <v>0</v>
      </c>
      <c r="F50" s="141">
        <v>2.1</v>
      </c>
    </row>
    <row r="51" spans="1:6" s="17" customFormat="1" ht="12.75">
      <c r="A51" s="99" t="s">
        <v>131</v>
      </c>
      <c r="B51" s="160">
        <v>10</v>
      </c>
      <c r="C51" s="161">
        <v>200</v>
      </c>
      <c r="D51" s="141">
        <v>0</v>
      </c>
      <c r="E51" s="141">
        <v>0</v>
      </c>
      <c r="F51" s="141">
        <v>0</v>
      </c>
    </row>
    <row r="52" spans="1:6" s="17" customFormat="1" ht="24.75" customHeight="1">
      <c r="A52" s="25" t="s">
        <v>168</v>
      </c>
      <c r="B52" s="162">
        <v>10.625</v>
      </c>
      <c r="C52" s="162">
        <v>206.41666666666666</v>
      </c>
      <c r="D52" s="165">
        <v>0</v>
      </c>
      <c r="E52" s="163">
        <v>0</v>
      </c>
      <c r="F52" s="163">
        <v>2.05</v>
      </c>
    </row>
    <row r="53" spans="1:6" s="157" customFormat="1" ht="12.75">
      <c r="A53" s="139"/>
      <c r="B53" s="139"/>
      <c r="C53" s="139"/>
      <c r="D53" s="139"/>
      <c r="E53" s="139"/>
      <c r="F53" s="139"/>
    </row>
    <row r="54" spans="1:6" s="157" customFormat="1" ht="12.75">
      <c r="A54" s="139"/>
      <c r="B54" s="139"/>
      <c r="C54" s="139"/>
      <c r="D54" s="139"/>
      <c r="E54" s="139"/>
      <c r="F54" s="139"/>
    </row>
    <row r="55" spans="1:6" s="18" customFormat="1" ht="68.25" customHeight="1">
      <c r="A55" s="16" t="s">
        <v>410</v>
      </c>
      <c r="B55" s="227" t="s">
        <v>622</v>
      </c>
      <c r="C55" s="227"/>
      <c r="D55" s="227"/>
      <c r="E55" s="227"/>
      <c r="F55" s="227"/>
    </row>
    <row r="56" spans="1:7" s="18" customFormat="1" ht="21.75" customHeight="1">
      <c r="A56" s="246" t="s">
        <v>45</v>
      </c>
      <c r="B56" s="248" t="s">
        <v>21</v>
      </c>
      <c r="C56" s="250" t="s">
        <v>22</v>
      </c>
      <c r="D56" s="251" t="s">
        <v>17</v>
      </c>
      <c r="E56" s="251"/>
      <c r="F56" s="251"/>
      <c r="G56" s="158"/>
    </row>
    <row r="57" spans="1:7" s="18" customFormat="1" ht="33.75" customHeight="1">
      <c r="A57" s="247"/>
      <c r="B57" s="249"/>
      <c r="C57" s="250"/>
      <c r="D57" s="129" t="s">
        <v>23</v>
      </c>
      <c r="E57" s="129" t="s">
        <v>19</v>
      </c>
      <c r="F57" s="129" t="s">
        <v>20</v>
      </c>
      <c r="G57" s="159"/>
    </row>
    <row r="58" spans="1:6" s="17" customFormat="1" ht="12.75">
      <c r="A58" s="99" t="s">
        <v>211</v>
      </c>
      <c r="B58" s="160">
        <v>10</v>
      </c>
      <c r="C58" s="161">
        <v>190</v>
      </c>
      <c r="D58" s="141">
        <v>0</v>
      </c>
      <c r="E58" s="141">
        <v>0</v>
      </c>
      <c r="F58" s="141">
        <v>3</v>
      </c>
    </row>
    <row r="59" spans="1:6" s="17" customFormat="1" ht="12.75">
      <c r="A59" s="99" t="s">
        <v>206</v>
      </c>
      <c r="B59" s="160">
        <v>9</v>
      </c>
      <c r="C59" s="161">
        <v>176</v>
      </c>
      <c r="D59" s="141">
        <v>0</v>
      </c>
      <c r="E59" s="141">
        <v>0</v>
      </c>
      <c r="F59" s="141">
        <v>2</v>
      </c>
    </row>
    <row r="60" spans="1:6" s="17" customFormat="1" ht="12.75">
      <c r="A60" s="99" t="s">
        <v>204</v>
      </c>
      <c r="B60" s="160">
        <v>10</v>
      </c>
      <c r="C60" s="161">
        <v>200</v>
      </c>
      <c r="D60" s="141">
        <v>0</v>
      </c>
      <c r="E60" s="141">
        <v>0</v>
      </c>
      <c r="F60" s="141">
        <v>2.5</v>
      </c>
    </row>
    <row r="61" spans="1:6" s="17" customFormat="1" ht="12.75">
      <c r="A61" s="99" t="s">
        <v>200</v>
      </c>
      <c r="B61" s="160">
        <v>10</v>
      </c>
      <c r="C61" s="161">
        <v>192</v>
      </c>
      <c r="D61" s="141">
        <v>1</v>
      </c>
      <c r="E61" s="141">
        <v>0</v>
      </c>
      <c r="F61" s="141">
        <v>0</v>
      </c>
    </row>
    <row r="62" spans="1:6" s="17" customFormat="1" ht="12.75">
      <c r="A62" s="99" t="s">
        <v>198</v>
      </c>
      <c r="B62" s="160">
        <v>10.5</v>
      </c>
      <c r="C62" s="161">
        <v>190</v>
      </c>
      <c r="D62" s="141">
        <v>0</v>
      </c>
      <c r="E62" s="141">
        <v>0</v>
      </c>
      <c r="F62" s="141">
        <v>2.15</v>
      </c>
    </row>
    <row r="63" spans="1:6" s="17" customFormat="1" ht="12.75">
      <c r="A63" s="99" t="s">
        <v>37</v>
      </c>
      <c r="B63" s="160">
        <v>10.166666666666666</v>
      </c>
      <c r="C63" s="161">
        <v>208</v>
      </c>
      <c r="D63" s="141">
        <v>1</v>
      </c>
      <c r="E63" s="141">
        <v>0</v>
      </c>
      <c r="F63" s="141">
        <v>2.375</v>
      </c>
    </row>
    <row r="64" spans="1:6" s="17" customFormat="1" ht="12.75">
      <c r="A64" s="99" t="s">
        <v>183</v>
      </c>
      <c r="B64" s="160">
        <v>11</v>
      </c>
      <c r="C64" s="161">
        <v>226</v>
      </c>
      <c r="D64" s="141">
        <v>0</v>
      </c>
      <c r="E64" s="141">
        <v>0</v>
      </c>
      <c r="F64" s="141">
        <v>3</v>
      </c>
    </row>
    <row r="65" spans="1:6" s="17" customFormat="1" ht="12.75">
      <c r="A65" s="99" t="s">
        <v>180</v>
      </c>
      <c r="B65" s="160">
        <v>11</v>
      </c>
      <c r="C65" s="161">
        <v>193</v>
      </c>
      <c r="D65" s="141">
        <v>0</v>
      </c>
      <c r="E65" s="141">
        <v>0</v>
      </c>
      <c r="F65" s="141">
        <v>3</v>
      </c>
    </row>
    <row r="66" spans="1:6" s="17" customFormat="1" ht="24.75" customHeight="1">
      <c r="A66" s="25" t="s">
        <v>172</v>
      </c>
      <c r="B66" s="162">
        <v>10.214285714285714</v>
      </c>
      <c r="C66" s="162">
        <v>200.35714285714286</v>
      </c>
      <c r="D66" s="165">
        <v>1</v>
      </c>
      <c r="E66" s="163">
        <v>0</v>
      </c>
      <c r="F66" s="163">
        <v>2.403571428571429</v>
      </c>
    </row>
    <row r="67" spans="1:6" s="157" customFormat="1" ht="12.75">
      <c r="A67" s="139"/>
      <c r="B67" s="139"/>
      <c r="C67" s="139"/>
      <c r="D67" s="139"/>
      <c r="E67" s="139"/>
      <c r="F67" s="139"/>
    </row>
    <row r="68" spans="1:6" s="157" customFormat="1" ht="12.75">
      <c r="A68" s="15"/>
      <c r="B68" s="15"/>
      <c r="C68" s="15"/>
      <c r="D68" s="15"/>
      <c r="E68" s="15"/>
      <c r="F68" s="15"/>
    </row>
    <row r="69" spans="1:6" s="18" customFormat="1" ht="68.25" customHeight="1">
      <c r="A69" s="16" t="s">
        <v>411</v>
      </c>
      <c r="B69" s="227" t="s">
        <v>623</v>
      </c>
      <c r="C69" s="227"/>
      <c r="D69" s="227"/>
      <c r="E69" s="227"/>
      <c r="F69" s="227"/>
    </row>
    <row r="70" spans="1:7" s="18" customFormat="1" ht="21.75" customHeight="1">
      <c r="A70" s="246" t="s">
        <v>45</v>
      </c>
      <c r="B70" s="248" t="s">
        <v>21</v>
      </c>
      <c r="C70" s="250" t="s">
        <v>22</v>
      </c>
      <c r="D70" s="251" t="s">
        <v>17</v>
      </c>
      <c r="E70" s="251"/>
      <c r="F70" s="251"/>
      <c r="G70" s="158"/>
    </row>
    <row r="71" spans="1:7" s="18" customFormat="1" ht="33.75" customHeight="1">
      <c r="A71" s="247"/>
      <c r="B71" s="249"/>
      <c r="C71" s="250"/>
      <c r="D71" s="129" t="s">
        <v>23</v>
      </c>
      <c r="E71" s="129" t="s">
        <v>19</v>
      </c>
      <c r="F71" s="129" t="s">
        <v>20</v>
      </c>
      <c r="G71" s="159"/>
    </row>
    <row r="72" spans="1:6" s="17" customFormat="1" ht="12.75">
      <c r="A72" s="99" t="s">
        <v>38</v>
      </c>
      <c r="B72" s="160">
        <v>10.2</v>
      </c>
      <c r="C72" s="161">
        <v>209.6</v>
      </c>
      <c r="D72" s="141">
        <v>0</v>
      </c>
      <c r="E72" s="141">
        <v>2</v>
      </c>
      <c r="F72" s="141">
        <v>1.225</v>
      </c>
    </row>
    <row r="73" spans="1:6" s="17" customFormat="1" ht="12.75">
      <c r="A73" s="99" t="s">
        <v>254</v>
      </c>
      <c r="B73" s="160">
        <v>11</v>
      </c>
      <c r="C73" s="161">
        <v>208</v>
      </c>
      <c r="D73" s="141">
        <v>0</v>
      </c>
      <c r="E73" s="141">
        <v>0</v>
      </c>
      <c r="F73" s="141">
        <v>2</v>
      </c>
    </row>
    <row r="74" spans="1:6" s="17" customFormat="1" ht="12.75">
      <c r="A74" s="99" t="s">
        <v>252</v>
      </c>
      <c r="B74" s="160">
        <v>10.5</v>
      </c>
      <c r="C74" s="161">
        <v>221.5</v>
      </c>
      <c r="D74" s="141">
        <v>0</v>
      </c>
      <c r="E74" s="141">
        <v>0</v>
      </c>
      <c r="F74" s="141">
        <v>1.3</v>
      </c>
    </row>
    <row r="75" spans="1:6" s="17" customFormat="1" ht="12.75">
      <c r="A75" s="99" t="s">
        <v>275</v>
      </c>
      <c r="B75" s="160">
        <v>11</v>
      </c>
      <c r="C75" s="161">
        <v>218</v>
      </c>
      <c r="D75" s="141">
        <v>0</v>
      </c>
      <c r="E75" s="141">
        <v>0</v>
      </c>
      <c r="F75" s="141">
        <v>0</v>
      </c>
    </row>
    <row r="76" spans="1:6" s="17" customFormat="1" ht="12.75">
      <c r="A76" s="99" t="s">
        <v>243</v>
      </c>
      <c r="B76" s="160">
        <v>11</v>
      </c>
      <c r="C76" s="161">
        <v>216</v>
      </c>
      <c r="D76" s="141">
        <v>0</v>
      </c>
      <c r="E76" s="141">
        <v>0</v>
      </c>
      <c r="F76" s="141">
        <v>0</v>
      </c>
    </row>
    <row r="77" spans="1:6" s="17" customFormat="1" ht="12.75">
      <c r="A77" s="99" t="s">
        <v>242</v>
      </c>
      <c r="B77" s="160">
        <v>10</v>
      </c>
      <c r="C77" s="161">
        <v>196</v>
      </c>
      <c r="D77" s="141">
        <v>0</v>
      </c>
      <c r="E77" s="141">
        <v>0</v>
      </c>
      <c r="F77" s="141">
        <v>0</v>
      </c>
    </row>
    <row r="78" spans="1:6" s="17" customFormat="1" ht="12.75">
      <c r="A78" s="99" t="s">
        <v>231</v>
      </c>
      <c r="B78" s="160">
        <v>11</v>
      </c>
      <c r="C78" s="161">
        <v>201</v>
      </c>
      <c r="D78" s="141">
        <v>0</v>
      </c>
      <c r="E78" s="141">
        <v>0</v>
      </c>
      <c r="F78" s="141">
        <v>2</v>
      </c>
    </row>
    <row r="79" spans="1:6" s="17" customFormat="1" ht="12.75">
      <c r="A79" s="99" t="s">
        <v>274</v>
      </c>
      <c r="B79" s="160">
        <v>11</v>
      </c>
      <c r="C79" s="161">
        <v>217.5</v>
      </c>
      <c r="D79" s="141">
        <v>0</v>
      </c>
      <c r="E79" s="141">
        <v>0</v>
      </c>
      <c r="F79" s="141">
        <v>2.315</v>
      </c>
    </row>
    <row r="80" spans="1:6" s="17" customFormat="1" ht="12.75">
      <c r="A80" s="99" t="s">
        <v>227</v>
      </c>
      <c r="B80" s="160">
        <v>11</v>
      </c>
      <c r="C80" s="161">
        <v>200</v>
      </c>
      <c r="D80" s="141">
        <v>0</v>
      </c>
      <c r="E80" s="141">
        <v>0</v>
      </c>
      <c r="F80" s="141">
        <v>2</v>
      </c>
    </row>
    <row r="81" spans="1:6" s="17" customFormat="1" ht="12.75">
      <c r="A81" s="99" t="s">
        <v>226</v>
      </c>
      <c r="B81" s="160">
        <v>10</v>
      </c>
      <c r="C81" s="166" t="s">
        <v>400</v>
      </c>
      <c r="D81" s="141">
        <v>0</v>
      </c>
      <c r="E81" s="141">
        <v>1.3</v>
      </c>
      <c r="F81" s="141">
        <v>0</v>
      </c>
    </row>
    <row r="82" spans="1:6" s="17" customFormat="1" ht="24.75" customHeight="1">
      <c r="A82" s="25" t="s">
        <v>223</v>
      </c>
      <c r="B82" s="162">
        <v>10.5625</v>
      </c>
      <c r="C82" s="162">
        <v>209.73333333333332</v>
      </c>
      <c r="D82" s="165">
        <v>0</v>
      </c>
      <c r="E82" s="163">
        <v>1.45</v>
      </c>
      <c r="F82" s="163">
        <v>1.54</v>
      </c>
    </row>
    <row r="83" spans="1:6" s="157" customFormat="1" ht="12.75">
      <c r="A83" s="139"/>
      <c r="B83" s="139"/>
      <c r="C83" s="139"/>
      <c r="D83" s="139"/>
      <c r="E83" s="139"/>
      <c r="F83" s="139"/>
    </row>
    <row r="84" spans="1:6" s="157" customFormat="1" ht="12.75">
      <c r="A84" s="15"/>
      <c r="B84" s="15"/>
      <c r="C84" s="15"/>
      <c r="D84" s="15"/>
      <c r="E84" s="15"/>
      <c r="F84" s="15"/>
    </row>
    <row r="85" spans="1:6" s="18" customFormat="1" ht="68.25" customHeight="1">
      <c r="A85" s="16" t="s">
        <v>412</v>
      </c>
      <c r="B85" s="227" t="s">
        <v>624</v>
      </c>
      <c r="C85" s="227"/>
      <c r="D85" s="227"/>
      <c r="E85" s="227"/>
      <c r="F85" s="227"/>
    </row>
    <row r="86" spans="1:7" s="18" customFormat="1" ht="21.75" customHeight="1">
      <c r="A86" s="246" t="s">
        <v>45</v>
      </c>
      <c r="B86" s="248" t="s">
        <v>21</v>
      </c>
      <c r="C86" s="250" t="s">
        <v>22</v>
      </c>
      <c r="D86" s="251" t="s">
        <v>17</v>
      </c>
      <c r="E86" s="251"/>
      <c r="F86" s="251"/>
      <c r="G86" s="158"/>
    </row>
    <row r="87" spans="1:7" s="18" customFormat="1" ht="33.75" customHeight="1">
      <c r="A87" s="247"/>
      <c r="B87" s="249"/>
      <c r="C87" s="250"/>
      <c r="D87" s="129" t="s">
        <v>23</v>
      </c>
      <c r="E87" s="129" t="s">
        <v>19</v>
      </c>
      <c r="F87" s="129" t="s">
        <v>20</v>
      </c>
      <c r="G87" s="159"/>
    </row>
    <row r="88" spans="1:6" s="17" customFormat="1" ht="12.75">
      <c r="A88" s="99" t="s">
        <v>302</v>
      </c>
      <c r="B88" s="160">
        <v>10</v>
      </c>
      <c r="C88" s="161">
        <v>196</v>
      </c>
      <c r="D88" s="141">
        <v>0</v>
      </c>
      <c r="E88" s="141">
        <v>0</v>
      </c>
      <c r="F88" s="141">
        <v>0</v>
      </c>
    </row>
    <row r="89" spans="1:6" s="17" customFormat="1" ht="12.75">
      <c r="A89" s="99" t="s">
        <v>300</v>
      </c>
      <c r="B89" s="160">
        <v>11</v>
      </c>
      <c r="C89" s="161">
        <v>207</v>
      </c>
      <c r="D89" s="141">
        <v>0</v>
      </c>
      <c r="E89" s="141">
        <v>0</v>
      </c>
      <c r="F89" s="141">
        <v>0</v>
      </c>
    </row>
    <row r="90" spans="1:6" s="17" customFormat="1" ht="12.75">
      <c r="A90" s="99" t="s">
        <v>299</v>
      </c>
      <c r="B90" s="160">
        <v>11</v>
      </c>
      <c r="C90" s="161">
        <v>196</v>
      </c>
      <c r="D90" s="141">
        <v>0</v>
      </c>
      <c r="E90" s="141">
        <v>0</v>
      </c>
      <c r="F90" s="141">
        <v>0</v>
      </c>
    </row>
    <row r="91" spans="1:6" s="17" customFormat="1" ht="12.75">
      <c r="A91" s="99" t="s">
        <v>297</v>
      </c>
      <c r="B91" s="160">
        <v>10.666666666666666</v>
      </c>
      <c r="C91" s="161">
        <v>203</v>
      </c>
      <c r="D91" s="141">
        <v>0</v>
      </c>
      <c r="E91" s="141">
        <v>0</v>
      </c>
      <c r="F91" s="141">
        <v>1</v>
      </c>
    </row>
    <row r="92" spans="1:6" s="17" customFormat="1" ht="12.75">
      <c r="A92" s="99" t="s">
        <v>39</v>
      </c>
      <c r="B92" s="160">
        <v>10.9</v>
      </c>
      <c r="C92" s="161">
        <v>217.8</v>
      </c>
      <c r="D92" s="141">
        <v>1</v>
      </c>
      <c r="E92" s="141">
        <v>1</v>
      </c>
      <c r="F92" s="141">
        <v>2.3</v>
      </c>
    </row>
    <row r="93" spans="1:6" s="17" customFormat="1" ht="12.75">
      <c r="A93" s="99" t="s">
        <v>311</v>
      </c>
      <c r="B93" s="160">
        <v>11</v>
      </c>
      <c r="C93" s="161">
        <v>208</v>
      </c>
      <c r="D93" s="141">
        <v>1</v>
      </c>
      <c r="E93" s="141">
        <v>0</v>
      </c>
      <c r="F93" s="141">
        <v>0</v>
      </c>
    </row>
    <row r="94" spans="1:6" s="17" customFormat="1" ht="12.75">
      <c r="A94" s="99" t="s">
        <v>310</v>
      </c>
      <c r="B94" s="160">
        <v>11</v>
      </c>
      <c r="C94" s="161">
        <v>235</v>
      </c>
      <c r="D94" s="141">
        <v>1</v>
      </c>
      <c r="E94" s="141">
        <v>0</v>
      </c>
      <c r="F94" s="141">
        <v>0</v>
      </c>
    </row>
    <row r="95" spans="1:6" s="17" customFormat="1" ht="12.75">
      <c r="A95" s="99" t="s">
        <v>294</v>
      </c>
      <c r="B95" s="160">
        <v>11</v>
      </c>
      <c r="C95" s="161">
        <v>210</v>
      </c>
      <c r="D95" s="141">
        <v>0</v>
      </c>
      <c r="E95" s="141">
        <v>0</v>
      </c>
      <c r="F95" s="141">
        <v>0</v>
      </c>
    </row>
    <row r="96" spans="1:6" s="17" customFormat="1" ht="12.75">
      <c r="A96" s="99" t="s">
        <v>309</v>
      </c>
      <c r="B96" s="160">
        <v>9</v>
      </c>
      <c r="C96" s="161">
        <v>138</v>
      </c>
      <c r="D96" s="141">
        <v>0</v>
      </c>
      <c r="E96" s="141">
        <v>0</v>
      </c>
      <c r="F96" s="141">
        <v>2</v>
      </c>
    </row>
    <row r="97" spans="1:6" s="17" customFormat="1" ht="12.75">
      <c r="A97" s="99" t="s">
        <v>291</v>
      </c>
      <c r="B97" s="160">
        <v>11</v>
      </c>
      <c r="C97" s="161">
        <v>203</v>
      </c>
      <c r="D97" s="141">
        <v>0</v>
      </c>
      <c r="E97" s="141">
        <v>0</v>
      </c>
      <c r="F97" s="141">
        <v>0</v>
      </c>
    </row>
    <row r="98" spans="1:6" s="17" customFormat="1" ht="12.75">
      <c r="A98" s="99" t="s">
        <v>289</v>
      </c>
      <c r="B98" s="160">
        <v>11</v>
      </c>
      <c r="C98" s="161">
        <v>212</v>
      </c>
      <c r="D98" s="141">
        <v>0.3</v>
      </c>
      <c r="E98" s="141">
        <v>0</v>
      </c>
      <c r="F98" s="141">
        <v>0</v>
      </c>
    </row>
    <row r="99" spans="1:6" s="17" customFormat="1" ht="12.75">
      <c r="A99" s="99" t="s">
        <v>308</v>
      </c>
      <c r="B99" s="160">
        <v>11</v>
      </c>
      <c r="C99" s="161">
        <v>220</v>
      </c>
      <c r="D99" s="141">
        <v>0</v>
      </c>
      <c r="E99" s="141">
        <v>0</v>
      </c>
      <c r="F99" s="141">
        <v>2</v>
      </c>
    </row>
    <row r="100" spans="1:6" s="17" customFormat="1" ht="24.75" customHeight="1">
      <c r="A100" s="25" t="s">
        <v>282</v>
      </c>
      <c r="B100" s="162">
        <v>10.8</v>
      </c>
      <c r="C100" s="162">
        <v>209.04</v>
      </c>
      <c r="D100" s="165">
        <v>0.525</v>
      </c>
      <c r="E100" s="163">
        <v>1</v>
      </c>
      <c r="F100" s="163">
        <v>1.525</v>
      </c>
    </row>
    <row r="101" spans="1:6" s="157" customFormat="1" ht="12.75">
      <c r="A101" s="139"/>
      <c r="B101" s="139"/>
      <c r="C101" s="139"/>
      <c r="D101" s="139"/>
      <c r="E101" s="139"/>
      <c r="F101" s="139"/>
    </row>
    <row r="102" spans="1:6" s="157" customFormat="1" ht="12.75">
      <c r="A102" s="139"/>
      <c r="B102" s="139"/>
      <c r="C102" s="139"/>
      <c r="D102" s="139"/>
      <c r="E102" s="139"/>
      <c r="F102" s="139"/>
    </row>
    <row r="103" spans="1:6" s="18" customFormat="1" ht="68.25" customHeight="1">
      <c r="A103" s="16" t="s">
        <v>413</v>
      </c>
      <c r="B103" s="227" t="s">
        <v>625</v>
      </c>
      <c r="C103" s="227"/>
      <c r="D103" s="227"/>
      <c r="E103" s="227"/>
      <c r="F103" s="227"/>
    </row>
    <row r="104" spans="1:7" s="18" customFormat="1" ht="21.75" customHeight="1">
      <c r="A104" s="246" t="s">
        <v>45</v>
      </c>
      <c r="B104" s="248" t="s">
        <v>21</v>
      </c>
      <c r="C104" s="250" t="s">
        <v>22</v>
      </c>
      <c r="D104" s="251" t="s">
        <v>17</v>
      </c>
      <c r="E104" s="251"/>
      <c r="F104" s="251"/>
      <c r="G104" s="158"/>
    </row>
    <row r="105" spans="1:7" s="18" customFormat="1" ht="33.75" customHeight="1">
      <c r="A105" s="247"/>
      <c r="B105" s="249"/>
      <c r="C105" s="250"/>
      <c r="D105" s="129" t="s">
        <v>23</v>
      </c>
      <c r="E105" s="129" t="s">
        <v>19</v>
      </c>
      <c r="F105" s="129" t="s">
        <v>20</v>
      </c>
      <c r="G105" s="159"/>
    </row>
    <row r="106" spans="1:6" s="17" customFormat="1" ht="12.75">
      <c r="A106" s="99" t="s">
        <v>495</v>
      </c>
      <c r="B106" s="160">
        <v>11</v>
      </c>
      <c r="C106" s="161">
        <v>197</v>
      </c>
      <c r="D106" s="141">
        <v>0</v>
      </c>
      <c r="E106" s="141">
        <v>0</v>
      </c>
      <c r="F106" s="141">
        <v>1</v>
      </c>
    </row>
    <row r="107" spans="1:6" s="17" customFormat="1" ht="12.75">
      <c r="A107" s="99" t="s">
        <v>494</v>
      </c>
      <c r="B107" s="160">
        <v>10</v>
      </c>
      <c r="C107" s="161">
        <v>235</v>
      </c>
      <c r="D107" s="141">
        <v>0</v>
      </c>
      <c r="E107" s="141">
        <v>0</v>
      </c>
      <c r="F107" s="141">
        <v>2</v>
      </c>
    </row>
    <row r="108" spans="1:6" s="17" customFormat="1" ht="12.75">
      <c r="A108" s="99" t="s">
        <v>488</v>
      </c>
      <c r="B108" s="160">
        <v>11</v>
      </c>
      <c r="C108" s="161">
        <v>215.75</v>
      </c>
      <c r="D108" s="141">
        <v>0</v>
      </c>
      <c r="E108" s="141">
        <v>0</v>
      </c>
      <c r="F108" s="141">
        <v>2.45</v>
      </c>
    </row>
    <row r="109" spans="1:6" s="17" customFormat="1" ht="12.75">
      <c r="A109" s="99" t="s">
        <v>487</v>
      </c>
      <c r="B109" s="160">
        <v>11</v>
      </c>
      <c r="C109" s="161">
        <v>210</v>
      </c>
      <c r="D109" s="141">
        <v>0</v>
      </c>
      <c r="E109" s="141">
        <v>0</v>
      </c>
      <c r="F109" s="141">
        <v>3</v>
      </c>
    </row>
    <row r="110" spans="1:6" s="17" customFormat="1" ht="12.75">
      <c r="A110" s="99" t="s">
        <v>40</v>
      </c>
      <c r="B110" s="160">
        <v>12</v>
      </c>
      <c r="C110" s="161">
        <v>238</v>
      </c>
      <c r="D110" s="141">
        <v>0</v>
      </c>
      <c r="E110" s="141">
        <v>0</v>
      </c>
      <c r="F110" s="141">
        <v>0</v>
      </c>
    </row>
    <row r="111" spans="1:6" s="17" customFormat="1" ht="24.75" customHeight="1">
      <c r="A111" s="25" t="s">
        <v>480</v>
      </c>
      <c r="B111" s="162">
        <f>SUM(B106:B110)/5</f>
        <v>11</v>
      </c>
      <c r="C111" s="162">
        <f>SUM(C106:C110)/5</f>
        <v>219.15</v>
      </c>
      <c r="D111" s="165">
        <f>SUM(D106:D110)</f>
        <v>0</v>
      </c>
      <c r="E111" s="163">
        <f>SUM(E106:E110)</f>
        <v>0</v>
      </c>
      <c r="F111" s="163">
        <v>2.1125</v>
      </c>
    </row>
    <row r="112" spans="1:6" s="157" customFormat="1" ht="12.75">
      <c r="A112" s="139"/>
      <c r="B112" s="139"/>
      <c r="C112" s="139"/>
      <c r="D112" s="139"/>
      <c r="E112" s="139"/>
      <c r="F112" s="139"/>
    </row>
    <row r="113" spans="1:6" s="157" customFormat="1" ht="12.75">
      <c r="A113" s="139"/>
      <c r="B113" s="139"/>
      <c r="C113" s="139"/>
      <c r="D113" s="139"/>
      <c r="E113" s="139"/>
      <c r="F113" s="139"/>
    </row>
    <row r="114" spans="1:6" s="18" customFormat="1" ht="68.25" customHeight="1">
      <c r="A114" s="16" t="s">
        <v>414</v>
      </c>
      <c r="B114" s="227" t="s">
        <v>626</v>
      </c>
      <c r="C114" s="227"/>
      <c r="D114" s="227"/>
      <c r="E114" s="227"/>
      <c r="F114" s="227"/>
    </row>
    <row r="115" spans="1:7" s="18" customFormat="1" ht="21.75" customHeight="1">
      <c r="A115" s="246" t="s">
        <v>45</v>
      </c>
      <c r="B115" s="248" t="s">
        <v>21</v>
      </c>
      <c r="C115" s="250" t="s">
        <v>22</v>
      </c>
      <c r="D115" s="251" t="s">
        <v>17</v>
      </c>
      <c r="E115" s="251"/>
      <c r="F115" s="251"/>
      <c r="G115" s="158"/>
    </row>
    <row r="116" spans="1:7" s="18" customFormat="1" ht="33.75" customHeight="1">
      <c r="A116" s="247"/>
      <c r="B116" s="249"/>
      <c r="C116" s="250"/>
      <c r="D116" s="129" t="s">
        <v>23</v>
      </c>
      <c r="E116" s="129" t="s">
        <v>19</v>
      </c>
      <c r="F116" s="129" t="s">
        <v>20</v>
      </c>
      <c r="G116" s="159"/>
    </row>
    <row r="117" spans="1:6" s="17" customFormat="1" ht="12.75">
      <c r="A117" s="99" t="s">
        <v>536</v>
      </c>
      <c r="B117" s="160">
        <v>10</v>
      </c>
      <c r="C117" s="161">
        <v>187</v>
      </c>
      <c r="D117" s="141">
        <v>0</v>
      </c>
      <c r="E117" s="141">
        <v>0</v>
      </c>
      <c r="F117" s="141">
        <v>0</v>
      </c>
    </row>
    <row r="118" spans="1:6" s="17" customFormat="1" ht="12.75">
      <c r="A118" s="99" t="s">
        <v>514</v>
      </c>
      <c r="B118" s="160">
        <v>11</v>
      </c>
      <c r="C118" s="161">
        <v>220.75</v>
      </c>
      <c r="D118" s="141">
        <v>0</v>
      </c>
      <c r="E118" s="141">
        <v>0</v>
      </c>
      <c r="F118" s="141">
        <v>0</v>
      </c>
    </row>
    <row r="119" spans="1:6" s="17" customFormat="1" ht="12.75">
      <c r="A119" s="99" t="s">
        <v>509</v>
      </c>
      <c r="B119" s="160">
        <v>12</v>
      </c>
      <c r="C119" s="161">
        <v>222</v>
      </c>
      <c r="D119" s="141">
        <v>0</v>
      </c>
      <c r="E119" s="141">
        <v>0</v>
      </c>
      <c r="F119" s="141">
        <v>0</v>
      </c>
    </row>
    <row r="120" spans="1:6" s="17" customFormat="1" ht="12.75">
      <c r="A120" s="99" t="s">
        <v>537</v>
      </c>
      <c r="B120" s="160">
        <v>11</v>
      </c>
      <c r="C120" s="161">
        <v>235</v>
      </c>
      <c r="D120" s="141">
        <v>0</v>
      </c>
      <c r="E120" s="141">
        <v>0</v>
      </c>
      <c r="F120" s="141">
        <v>0</v>
      </c>
    </row>
    <row r="121" spans="1:6" s="17" customFormat="1" ht="24.75" customHeight="1">
      <c r="A121" s="25" t="s">
        <v>503</v>
      </c>
      <c r="B121" s="162">
        <v>11</v>
      </c>
      <c r="C121" s="162">
        <v>216.1875</v>
      </c>
      <c r="D121" s="165">
        <v>0</v>
      </c>
      <c r="E121" s="163">
        <v>0</v>
      </c>
      <c r="F121" s="163">
        <v>0</v>
      </c>
    </row>
    <row r="122" spans="1:6" s="157" customFormat="1" ht="12.75">
      <c r="A122" s="139"/>
      <c r="B122" s="139"/>
      <c r="C122" s="139"/>
      <c r="D122" s="139"/>
      <c r="E122" s="139"/>
      <c r="F122" s="139"/>
    </row>
    <row r="123" spans="1:6" s="157" customFormat="1" ht="12.75">
      <c r="A123" s="139"/>
      <c r="B123" s="139"/>
      <c r="C123" s="139"/>
      <c r="D123" s="139"/>
      <c r="E123" s="139"/>
      <c r="F123" s="139"/>
    </row>
    <row r="124" spans="1:6" s="18" customFormat="1" ht="68.25" customHeight="1">
      <c r="A124" s="16" t="s">
        <v>424</v>
      </c>
      <c r="B124" s="227" t="s">
        <v>627</v>
      </c>
      <c r="C124" s="227"/>
      <c r="D124" s="227"/>
      <c r="E124" s="227"/>
      <c r="F124" s="227"/>
    </row>
    <row r="125" spans="1:7" s="18" customFormat="1" ht="21.75" customHeight="1">
      <c r="A125" s="246" t="s">
        <v>45</v>
      </c>
      <c r="B125" s="248" t="s">
        <v>21</v>
      </c>
      <c r="C125" s="250" t="s">
        <v>22</v>
      </c>
      <c r="D125" s="251" t="s">
        <v>17</v>
      </c>
      <c r="E125" s="251"/>
      <c r="F125" s="251"/>
      <c r="G125" s="158"/>
    </row>
    <row r="126" spans="1:7" s="18" customFormat="1" ht="33.75" customHeight="1">
      <c r="A126" s="247"/>
      <c r="B126" s="249"/>
      <c r="C126" s="250"/>
      <c r="D126" s="129" t="s">
        <v>23</v>
      </c>
      <c r="E126" s="129" t="s">
        <v>19</v>
      </c>
      <c r="F126" s="129" t="s">
        <v>20</v>
      </c>
      <c r="G126" s="159"/>
    </row>
    <row r="127" spans="1:6" s="17" customFormat="1" ht="12.75">
      <c r="A127" s="99" t="s">
        <v>557</v>
      </c>
      <c r="B127" s="160">
        <v>11</v>
      </c>
      <c r="C127" s="161">
        <v>209</v>
      </c>
      <c r="D127" s="141">
        <v>0</v>
      </c>
      <c r="E127" s="141">
        <v>0</v>
      </c>
      <c r="F127" s="141">
        <v>0</v>
      </c>
    </row>
    <row r="128" spans="1:6" s="17" customFormat="1" ht="12.75">
      <c r="A128" s="99" t="s">
        <v>42</v>
      </c>
      <c r="B128" s="160">
        <v>11.428571428571429</v>
      </c>
      <c r="C128" s="161">
        <v>224.57142857142858</v>
      </c>
      <c r="D128" s="141">
        <v>0.3</v>
      </c>
      <c r="E128" s="141">
        <v>0</v>
      </c>
      <c r="F128" s="141">
        <v>1</v>
      </c>
    </row>
    <row r="129" spans="1:6" s="17" customFormat="1" ht="12.75">
      <c r="A129" s="99" t="s">
        <v>556</v>
      </c>
      <c r="B129" s="160">
        <v>11</v>
      </c>
      <c r="C129" s="161">
        <v>230</v>
      </c>
      <c r="D129" s="141">
        <v>0</v>
      </c>
      <c r="E129" s="141">
        <v>0</v>
      </c>
      <c r="F129" s="141">
        <v>0</v>
      </c>
    </row>
    <row r="130" spans="1:6" s="17" customFormat="1" ht="12.75">
      <c r="A130" s="99" t="s">
        <v>555</v>
      </c>
      <c r="B130" s="160">
        <v>12</v>
      </c>
      <c r="C130" s="161">
        <v>235</v>
      </c>
      <c r="D130" s="141">
        <v>0</v>
      </c>
      <c r="E130" s="141">
        <v>0</v>
      </c>
      <c r="F130" s="141">
        <v>0</v>
      </c>
    </row>
    <row r="131" spans="1:6" s="17" customFormat="1" ht="24.75" customHeight="1">
      <c r="A131" s="25" t="s">
        <v>539</v>
      </c>
      <c r="B131" s="162">
        <v>11.357142857142858</v>
      </c>
      <c r="C131" s="162">
        <v>224.64285714285714</v>
      </c>
      <c r="D131" s="165">
        <v>0.3</v>
      </c>
      <c r="E131" s="163">
        <v>0</v>
      </c>
      <c r="F131" s="163">
        <v>1</v>
      </c>
    </row>
    <row r="132" spans="1:6" ht="12.75">
      <c r="A132" s="15"/>
      <c r="B132" s="15"/>
      <c r="C132" s="15"/>
      <c r="D132" s="15"/>
      <c r="E132" s="15"/>
      <c r="F132" s="15"/>
    </row>
  </sheetData>
  <mergeCells count="51">
    <mergeCell ref="B124:F124"/>
    <mergeCell ref="A125:A126"/>
    <mergeCell ref="B125:B126"/>
    <mergeCell ref="C125:C126"/>
    <mergeCell ref="D125:F125"/>
    <mergeCell ref="B114:F114"/>
    <mergeCell ref="A115:A116"/>
    <mergeCell ref="B115:B116"/>
    <mergeCell ref="C115:C116"/>
    <mergeCell ref="D115:F115"/>
    <mergeCell ref="B103:F103"/>
    <mergeCell ref="A104:A105"/>
    <mergeCell ref="B104:B105"/>
    <mergeCell ref="C104:C105"/>
    <mergeCell ref="D104:F104"/>
    <mergeCell ref="B85:F85"/>
    <mergeCell ref="A86:A87"/>
    <mergeCell ref="B86:B87"/>
    <mergeCell ref="C86:C87"/>
    <mergeCell ref="D86:F86"/>
    <mergeCell ref="B69:F69"/>
    <mergeCell ref="A70:A71"/>
    <mergeCell ref="B70:B71"/>
    <mergeCell ref="C70:C71"/>
    <mergeCell ref="D70:F70"/>
    <mergeCell ref="B55:F55"/>
    <mergeCell ref="A56:A57"/>
    <mergeCell ref="B56:B57"/>
    <mergeCell ref="C56:C57"/>
    <mergeCell ref="D56:F56"/>
    <mergeCell ref="B45:F45"/>
    <mergeCell ref="A46:A47"/>
    <mergeCell ref="B46:B47"/>
    <mergeCell ref="C46:C47"/>
    <mergeCell ref="D46:F46"/>
    <mergeCell ref="B34:F34"/>
    <mergeCell ref="A35:A36"/>
    <mergeCell ref="B35:B36"/>
    <mergeCell ref="C35:C36"/>
    <mergeCell ref="D35:F35"/>
    <mergeCell ref="A24:F24"/>
    <mergeCell ref="B27:F27"/>
    <mergeCell ref="A28:A29"/>
    <mergeCell ref="B28:B29"/>
    <mergeCell ref="C28:C29"/>
    <mergeCell ref="D28:F28"/>
    <mergeCell ref="B1:F1"/>
    <mergeCell ref="A3:A4"/>
    <mergeCell ref="B3:B4"/>
    <mergeCell ref="C3:C4"/>
    <mergeCell ref="D3:F3"/>
  </mergeCells>
  <printOptions/>
  <pageMargins left="0.75" right="0.75" top="1" bottom="1" header="0.5" footer="0.5"/>
  <pageSetup horizontalDpi="600" verticalDpi="600" orientation="portrait" paperSize="9" r:id="rId1"/>
  <rowBreaks count="4" manualBreakCount="4">
    <brk id="26" max="255" man="1"/>
    <brk id="54" max="255" man="1"/>
    <brk id="84" max="255" man="1"/>
    <brk id="11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355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21.00390625" style="0" customWidth="1"/>
    <col min="4" max="4" width="11.7109375" style="0" customWidth="1"/>
    <col min="6" max="6" width="10.28125" style="0" customWidth="1"/>
    <col min="7" max="7" width="10.00390625" style="0" bestFit="1" customWidth="1"/>
    <col min="8" max="8" width="10.28125" style="0" customWidth="1"/>
  </cols>
  <sheetData>
    <row r="1" spans="1:8" s="2" customFormat="1" ht="60.75" customHeight="1">
      <c r="A1" s="1" t="s">
        <v>562</v>
      </c>
      <c r="B1" s="195" t="s">
        <v>32</v>
      </c>
      <c r="C1" s="196"/>
      <c r="D1" s="196"/>
      <c r="E1" s="196"/>
      <c r="F1" s="196"/>
      <c r="G1" s="196"/>
      <c r="H1" s="197"/>
    </row>
    <row r="2" s="3" customFormat="1" ht="12.75"/>
    <row r="3" spans="1:8" s="2" customFormat="1" ht="24" customHeight="1">
      <c r="A3" s="209" t="s">
        <v>33</v>
      </c>
      <c r="B3" s="211" t="s">
        <v>563</v>
      </c>
      <c r="C3" s="212"/>
      <c r="D3" s="213"/>
      <c r="E3" s="214" t="s">
        <v>564</v>
      </c>
      <c r="F3" s="216" t="s">
        <v>26</v>
      </c>
      <c r="G3" s="214" t="s">
        <v>27</v>
      </c>
      <c r="H3" s="216" t="s">
        <v>28</v>
      </c>
    </row>
    <row r="4" spans="1:8" s="2" customFormat="1" ht="31.5">
      <c r="A4" s="210"/>
      <c r="B4" s="5" t="s">
        <v>29</v>
      </c>
      <c r="C4" s="6" t="s">
        <v>30</v>
      </c>
      <c r="D4" s="5" t="s">
        <v>31</v>
      </c>
      <c r="E4" s="215"/>
      <c r="F4" s="216"/>
      <c r="G4" s="215"/>
      <c r="H4" s="216"/>
    </row>
    <row r="5" spans="1:12" s="13" customFormat="1" ht="12.75">
      <c r="A5" s="7" t="s">
        <v>34</v>
      </c>
      <c r="B5" s="57">
        <f>B75</f>
        <v>29</v>
      </c>
      <c r="C5" s="58">
        <f>C75</f>
        <v>11</v>
      </c>
      <c r="D5" s="58">
        <f>D75</f>
        <v>10</v>
      </c>
      <c r="E5" s="59">
        <f>E75</f>
        <v>50</v>
      </c>
      <c r="F5" s="60">
        <f>E5/$E$14*100</f>
        <v>5.701254275940707</v>
      </c>
      <c r="G5" s="57">
        <f>F75</f>
        <v>1438</v>
      </c>
      <c r="H5" s="179">
        <f>G5/$G$14*100</f>
        <v>4.5337032599785605</v>
      </c>
      <c r="J5" s="2"/>
      <c r="K5" s="2"/>
      <c r="L5" s="2"/>
    </row>
    <row r="6" spans="1:12" s="13" customFormat="1" ht="12.75">
      <c r="A6" s="7" t="s">
        <v>35</v>
      </c>
      <c r="B6" s="57">
        <f>B106</f>
        <v>50</v>
      </c>
      <c r="C6" s="58">
        <f>C106</f>
        <v>11</v>
      </c>
      <c r="D6" s="58">
        <f>D106</f>
        <v>6</v>
      </c>
      <c r="E6" s="59">
        <f>E106</f>
        <v>67</v>
      </c>
      <c r="F6" s="60">
        <f aca="true" t="shared" si="0" ref="F6:F14">E6/$E$14*100</f>
        <v>7.639680729760548</v>
      </c>
      <c r="G6" s="57">
        <f>F106</f>
        <v>2691</v>
      </c>
      <c r="H6" s="179">
        <f aca="true" t="shared" si="1" ref="H6:H14">G6/$G$14*100</f>
        <v>8.484141496941799</v>
      </c>
      <c r="J6" s="2"/>
      <c r="K6" s="2"/>
      <c r="L6" s="2"/>
    </row>
    <row r="7" spans="1:12" s="13" customFormat="1" ht="12.75">
      <c r="A7" s="7" t="s">
        <v>36</v>
      </c>
      <c r="B7" s="57">
        <f>B152</f>
        <v>71</v>
      </c>
      <c r="C7" s="58">
        <f>C152</f>
        <v>7</v>
      </c>
      <c r="D7" s="58">
        <f>D152</f>
        <v>36</v>
      </c>
      <c r="E7" s="59">
        <f>E152</f>
        <v>114</v>
      </c>
      <c r="F7" s="60">
        <f t="shared" si="0"/>
        <v>12.998859749144811</v>
      </c>
      <c r="G7" s="57">
        <f>F152</f>
        <v>4447</v>
      </c>
      <c r="H7" s="179">
        <f t="shared" si="1"/>
        <v>14.020430039725076</v>
      </c>
      <c r="J7" s="2"/>
      <c r="K7" s="2"/>
      <c r="L7" s="2"/>
    </row>
    <row r="8" spans="1:12" s="13" customFormat="1" ht="12.75">
      <c r="A8" s="7" t="s">
        <v>37</v>
      </c>
      <c r="B8" s="57">
        <f>B193</f>
        <v>113</v>
      </c>
      <c r="C8" s="58">
        <f>C193</f>
        <v>8</v>
      </c>
      <c r="D8" s="58">
        <f>D193</f>
        <v>25</v>
      </c>
      <c r="E8" s="59">
        <f>E193</f>
        <v>146</v>
      </c>
      <c r="F8" s="60">
        <f t="shared" si="0"/>
        <v>16.647662485746864</v>
      </c>
      <c r="G8" s="57">
        <f>F193</f>
        <v>5455</v>
      </c>
      <c r="H8" s="179">
        <f t="shared" si="1"/>
        <v>17.198436219181538</v>
      </c>
      <c r="J8" s="2"/>
      <c r="K8" s="2"/>
      <c r="L8" s="2"/>
    </row>
    <row r="9" spans="1:12" s="13" customFormat="1" ht="12.75">
      <c r="A9" s="7" t="s">
        <v>38</v>
      </c>
      <c r="B9" s="57">
        <f>B251</f>
        <v>168</v>
      </c>
      <c r="C9" s="58">
        <f>C251</f>
        <v>14</v>
      </c>
      <c r="D9" s="58">
        <f>D251</f>
        <v>32</v>
      </c>
      <c r="E9" s="59">
        <f>E251</f>
        <v>214</v>
      </c>
      <c r="F9" s="60">
        <f t="shared" si="0"/>
        <v>24.401368301026224</v>
      </c>
      <c r="G9" s="57">
        <f>F251</f>
        <v>8356</v>
      </c>
      <c r="H9" s="179">
        <f t="shared" si="1"/>
        <v>26.344662336843435</v>
      </c>
      <c r="J9" s="2"/>
      <c r="K9" s="2"/>
      <c r="L9" s="2"/>
    </row>
    <row r="10" spans="1:12" s="13" customFormat="1" ht="12.75">
      <c r="A10" s="7" t="s">
        <v>39</v>
      </c>
      <c r="B10" s="57">
        <f>B281</f>
        <v>41</v>
      </c>
      <c r="C10" s="58">
        <f>C281</f>
        <v>3</v>
      </c>
      <c r="D10" s="58">
        <f>D281</f>
        <v>27</v>
      </c>
      <c r="E10" s="59">
        <f>E281</f>
        <v>71</v>
      </c>
      <c r="F10" s="60">
        <f t="shared" si="0"/>
        <v>8.095781071835804</v>
      </c>
      <c r="G10" s="57">
        <f>F281</f>
        <v>2316</v>
      </c>
      <c r="H10" s="179">
        <f t="shared" si="1"/>
        <v>7.3018475313702</v>
      </c>
      <c r="J10" s="2"/>
      <c r="K10" s="2"/>
      <c r="L10" s="2"/>
    </row>
    <row r="11" spans="1:12" s="13" customFormat="1" ht="12.75">
      <c r="A11" s="7" t="s">
        <v>40</v>
      </c>
      <c r="B11" s="57">
        <f>B305</f>
        <v>44</v>
      </c>
      <c r="C11" s="58">
        <f>C305</f>
        <v>8</v>
      </c>
      <c r="D11" s="58">
        <f>D305</f>
        <v>29</v>
      </c>
      <c r="E11" s="59">
        <f>E305</f>
        <v>81</v>
      </c>
      <c r="F11" s="60">
        <f t="shared" si="0"/>
        <v>9.236031927023944</v>
      </c>
      <c r="G11" s="57">
        <f>F305</f>
        <v>2689</v>
      </c>
      <c r="H11" s="179">
        <f t="shared" si="1"/>
        <v>8.477835929125417</v>
      </c>
      <c r="J11" s="2"/>
      <c r="K11" s="2"/>
      <c r="L11" s="2"/>
    </row>
    <row r="12" spans="1:12" s="13" customFormat="1" ht="12.75">
      <c r="A12" s="7" t="s">
        <v>41</v>
      </c>
      <c r="B12" s="57">
        <f>B337</f>
        <v>44</v>
      </c>
      <c r="C12" s="58">
        <f>C337</f>
        <v>18</v>
      </c>
      <c r="D12" s="58">
        <f>D337</f>
        <v>29</v>
      </c>
      <c r="E12" s="59">
        <f>E337</f>
        <v>91</v>
      </c>
      <c r="F12" s="60">
        <f t="shared" si="0"/>
        <v>10.376282782212087</v>
      </c>
      <c r="G12" s="57">
        <f>F337</f>
        <v>2717</v>
      </c>
      <c r="H12" s="179">
        <f t="shared" si="1"/>
        <v>8.566113878554765</v>
      </c>
      <c r="J12" s="2"/>
      <c r="K12" s="2"/>
      <c r="L12" s="2"/>
    </row>
    <row r="13" spans="1:12" s="13" customFormat="1" ht="12.75">
      <c r="A13" s="7" t="s">
        <v>42</v>
      </c>
      <c r="B13" s="57">
        <f>B355</f>
        <v>27</v>
      </c>
      <c r="C13" s="58">
        <f>C355</f>
        <v>5</v>
      </c>
      <c r="D13" s="58">
        <f>D355</f>
        <v>11</v>
      </c>
      <c r="E13" s="59">
        <f>E355</f>
        <v>43</v>
      </c>
      <c r="F13" s="60">
        <f t="shared" si="0"/>
        <v>4.903078677309008</v>
      </c>
      <c r="G13" s="57">
        <f>F355</f>
        <v>1609</v>
      </c>
      <c r="H13" s="179">
        <f t="shared" si="1"/>
        <v>5.072829308279211</v>
      </c>
      <c r="J13" s="2"/>
      <c r="K13" s="2"/>
      <c r="L13" s="2"/>
    </row>
    <row r="14" spans="1:12" s="63" customFormat="1" ht="19.5" customHeight="1">
      <c r="A14" s="8" t="s">
        <v>43</v>
      </c>
      <c r="B14" s="61">
        <f>SUM(B5:B13)</f>
        <v>587</v>
      </c>
      <c r="C14" s="61">
        <f>SUM(C5:C13)</f>
        <v>85</v>
      </c>
      <c r="D14" s="61">
        <f>SUM(D5:D13)</f>
        <v>205</v>
      </c>
      <c r="E14" s="61">
        <f>SUM(E5:E13)</f>
        <v>877</v>
      </c>
      <c r="F14" s="62">
        <f t="shared" si="0"/>
        <v>100</v>
      </c>
      <c r="G14" s="61">
        <f>SUM(G5:G13)</f>
        <v>31718</v>
      </c>
      <c r="H14" s="62">
        <f t="shared" si="1"/>
        <v>100</v>
      </c>
      <c r="J14" s="2"/>
      <c r="K14" s="2"/>
      <c r="L14" s="2"/>
    </row>
    <row r="15" spans="1:11" ht="12.75">
      <c r="A15" s="3"/>
      <c r="J15" s="2"/>
      <c r="K15" s="2"/>
    </row>
    <row r="16" ht="12.75">
      <c r="A16" s="10" t="s">
        <v>561</v>
      </c>
    </row>
    <row r="19" ht="12.75">
      <c r="C19" t="s">
        <v>564</v>
      </c>
    </row>
    <row r="20" spans="2:3" ht="12.75">
      <c r="B20" s="64" t="s">
        <v>34</v>
      </c>
      <c r="C20">
        <v>50</v>
      </c>
    </row>
    <row r="21" spans="2:3" ht="12.75">
      <c r="B21" s="64" t="s">
        <v>35</v>
      </c>
      <c r="C21">
        <v>67</v>
      </c>
    </row>
    <row r="22" spans="2:3" ht="12.75">
      <c r="B22" s="64" t="s">
        <v>36</v>
      </c>
      <c r="C22">
        <v>114</v>
      </c>
    </row>
    <row r="23" spans="2:3" ht="12.75">
      <c r="B23" s="64" t="s">
        <v>37</v>
      </c>
      <c r="C23">
        <v>146</v>
      </c>
    </row>
    <row r="24" spans="2:3" ht="12.75">
      <c r="B24" s="64" t="s">
        <v>38</v>
      </c>
      <c r="C24">
        <v>214</v>
      </c>
    </row>
    <row r="25" spans="2:3" ht="12.75">
      <c r="B25" s="64" t="s">
        <v>39</v>
      </c>
      <c r="C25">
        <v>71</v>
      </c>
    </row>
    <row r="26" spans="2:3" ht="12.75">
      <c r="B26" s="64" t="s">
        <v>40</v>
      </c>
      <c r="C26">
        <v>81</v>
      </c>
    </row>
    <row r="27" spans="2:3" ht="12.75">
      <c r="B27" s="64" t="s">
        <v>41</v>
      </c>
      <c r="C27">
        <v>91</v>
      </c>
    </row>
    <row r="28" spans="2:3" ht="12.75">
      <c r="B28" s="64" t="s">
        <v>42</v>
      </c>
      <c r="C28">
        <v>43</v>
      </c>
    </row>
    <row r="50" spans="1:8" s="65" customFormat="1" ht="33.75" customHeight="1">
      <c r="A50" s="194" t="s">
        <v>44</v>
      </c>
      <c r="B50" s="194"/>
      <c r="C50" s="194"/>
      <c r="D50" s="194"/>
      <c r="E50" s="194"/>
      <c r="F50" s="194"/>
      <c r="G50" s="194"/>
      <c r="H50" s="194"/>
    </row>
    <row r="51" spans="1:6" s="12" customFormat="1" ht="60.75" customHeight="1">
      <c r="A51" s="11" t="s">
        <v>562</v>
      </c>
      <c r="B51" s="202" t="s">
        <v>46</v>
      </c>
      <c r="C51" s="203"/>
      <c r="D51" s="203"/>
      <c r="E51" s="203"/>
      <c r="F51" s="204"/>
    </row>
    <row r="52" spans="1:6" s="12" customFormat="1" ht="28.5" customHeight="1">
      <c r="A52" s="205" t="s">
        <v>45</v>
      </c>
      <c r="B52" s="206" t="s">
        <v>563</v>
      </c>
      <c r="C52" s="206"/>
      <c r="D52" s="206"/>
      <c r="E52" s="207" t="s">
        <v>564</v>
      </c>
      <c r="F52" s="193" t="s">
        <v>27</v>
      </c>
    </row>
    <row r="53" spans="1:6" s="12" customFormat="1" ht="28.5" customHeight="1">
      <c r="A53" s="205"/>
      <c r="B53" s="5" t="s">
        <v>29</v>
      </c>
      <c r="C53" s="5" t="s">
        <v>30</v>
      </c>
      <c r="D53" s="5" t="s">
        <v>31</v>
      </c>
      <c r="E53" s="208"/>
      <c r="F53" s="193"/>
    </row>
    <row r="54" spans="1:6" s="18" customFormat="1" ht="15.75" customHeight="1">
      <c r="A54" s="50" t="s">
        <v>73</v>
      </c>
      <c r="B54" s="48">
        <v>1</v>
      </c>
      <c r="C54" s="48">
        <v>0</v>
      </c>
      <c r="D54" s="48">
        <v>0</v>
      </c>
      <c r="E54" s="49">
        <v>1</v>
      </c>
      <c r="F54" s="48">
        <v>22</v>
      </c>
    </row>
    <row r="55" spans="1:6" s="18" customFormat="1" ht="15.75" customHeight="1">
      <c r="A55" s="50" t="s">
        <v>62</v>
      </c>
      <c r="B55" s="48">
        <v>1</v>
      </c>
      <c r="C55" s="48">
        <v>0</v>
      </c>
      <c r="D55" s="48">
        <v>1</v>
      </c>
      <c r="E55" s="49">
        <v>2</v>
      </c>
      <c r="F55" s="48">
        <v>28</v>
      </c>
    </row>
    <row r="56" spans="1:6" s="18" customFormat="1" ht="15.75" customHeight="1">
      <c r="A56" s="50" t="s">
        <v>81</v>
      </c>
      <c r="B56" s="48">
        <v>0</v>
      </c>
      <c r="C56" s="48">
        <v>1</v>
      </c>
      <c r="D56" s="48">
        <v>0</v>
      </c>
      <c r="E56" s="49">
        <v>1</v>
      </c>
      <c r="F56" s="48">
        <v>15</v>
      </c>
    </row>
    <row r="57" spans="1:6" s="18" customFormat="1" ht="15.75" customHeight="1">
      <c r="A57" s="50" t="s">
        <v>63</v>
      </c>
      <c r="B57" s="48">
        <v>1</v>
      </c>
      <c r="C57" s="48">
        <v>0</v>
      </c>
      <c r="D57" s="48">
        <v>0</v>
      </c>
      <c r="E57" s="49">
        <v>1</v>
      </c>
      <c r="F57" s="48">
        <v>32</v>
      </c>
    </row>
    <row r="58" spans="1:6" s="18" customFormat="1" ht="15.75" customHeight="1">
      <c r="A58" s="50" t="s">
        <v>74</v>
      </c>
      <c r="B58" s="48">
        <v>0</v>
      </c>
      <c r="C58" s="48">
        <v>1</v>
      </c>
      <c r="D58" s="48">
        <v>1</v>
      </c>
      <c r="E58" s="49">
        <v>2</v>
      </c>
      <c r="F58" s="48">
        <v>28</v>
      </c>
    </row>
    <row r="59" spans="1:6" s="18" customFormat="1" ht="15.75" customHeight="1">
      <c r="A59" s="50" t="s">
        <v>64</v>
      </c>
      <c r="B59" s="48">
        <v>1</v>
      </c>
      <c r="C59" s="48">
        <v>0</v>
      </c>
      <c r="D59" s="48">
        <v>0</v>
      </c>
      <c r="E59" s="49">
        <v>1</v>
      </c>
      <c r="F59" s="48">
        <v>15</v>
      </c>
    </row>
    <row r="60" spans="1:6" s="18" customFormat="1" ht="15.75" customHeight="1">
      <c r="A60" s="50" t="s">
        <v>65</v>
      </c>
      <c r="B60" s="48">
        <v>1</v>
      </c>
      <c r="C60" s="48">
        <v>0</v>
      </c>
      <c r="D60" s="48">
        <v>0</v>
      </c>
      <c r="E60" s="49">
        <v>1</v>
      </c>
      <c r="F60" s="48">
        <v>54</v>
      </c>
    </row>
    <row r="61" spans="1:6" s="18" customFormat="1" ht="15.75" customHeight="1">
      <c r="A61" s="50" t="s">
        <v>66</v>
      </c>
      <c r="B61" s="48">
        <v>1</v>
      </c>
      <c r="C61" s="48">
        <v>0</v>
      </c>
      <c r="D61" s="48">
        <v>1</v>
      </c>
      <c r="E61" s="49">
        <v>2</v>
      </c>
      <c r="F61" s="48">
        <v>40</v>
      </c>
    </row>
    <row r="62" spans="1:6" s="18" customFormat="1" ht="15.75" customHeight="1">
      <c r="A62" s="50" t="s">
        <v>67</v>
      </c>
      <c r="B62" s="48">
        <v>1</v>
      </c>
      <c r="C62" s="48">
        <v>0</v>
      </c>
      <c r="D62" s="48">
        <v>0</v>
      </c>
      <c r="E62" s="49">
        <v>1</v>
      </c>
      <c r="F62" s="48">
        <v>32</v>
      </c>
    </row>
    <row r="63" spans="1:6" s="18" customFormat="1" ht="15.75" customHeight="1">
      <c r="A63" s="50" t="s">
        <v>82</v>
      </c>
      <c r="B63" s="48">
        <v>0</v>
      </c>
      <c r="C63" s="48">
        <v>1</v>
      </c>
      <c r="D63" s="48">
        <v>0</v>
      </c>
      <c r="E63" s="49">
        <v>1</v>
      </c>
      <c r="F63" s="48">
        <v>12</v>
      </c>
    </row>
    <row r="64" spans="1:6" s="18" customFormat="1" ht="15.75" customHeight="1">
      <c r="A64" s="50" t="s">
        <v>83</v>
      </c>
      <c r="B64" s="48">
        <v>1</v>
      </c>
      <c r="C64" s="48">
        <v>1</v>
      </c>
      <c r="D64" s="48">
        <v>1</v>
      </c>
      <c r="E64" s="49">
        <v>3</v>
      </c>
      <c r="F64" s="48">
        <v>57</v>
      </c>
    </row>
    <row r="65" spans="1:6" s="18" customFormat="1" ht="15.75" customHeight="1">
      <c r="A65" s="50" t="s">
        <v>75</v>
      </c>
      <c r="B65" s="48">
        <v>0</v>
      </c>
      <c r="C65" s="48">
        <v>1</v>
      </c>
      <c r="D65" s="48">
        <v>0</v>
      </c>
      <c r="E65" s="49">
        <v>1</v>
      </c>
      <c r="F65" s="48">
        <v>20</v>
      </c>
    </row>
    <row r="66" spans="1:6" s="18" customFormat="1" ht="15.75" customHeight="1">
      <c r="A66" s="50" t="s">
        <v>76</v>
      </c>
      <c r="B66" s="48">
        <v>1</v>
      </c>
      <c r="C66" s="48">
        <v>0</v>
      </c>
      <c r="D66" s="48">
        <v>0</v>
      </c>
      <c r="E66" s="49">
        <v>1</v>
      </c>
      <c r="F66" s="48">
        <v>20</v>
      </c>
    </row>
    <row r="67" spans="1:6" s="18" customFormat="1" ht="15.75" customHeight="1">
      <c r="A67" s="50" t="s">
        <v>34</v>
      </c>
      <c r="B67" s="48">
        <v>15</v>
      </c>
      <c r="C67" s="48">
        <v>4</v>
      </c>
      <c r="D67" s="48">
        <v>5</v>
      </c>
      <c r="E67" s="49">
        <v>24</v>
      </c>
      <c r="F67" s="48">
        <v>830</v>
      </c>
    </row>
    <row r="68" spans="1:6" s="18" customFormat="1" ht="15.75" customHeight="1">
      <c r="A68" s="50" t="s">
        <v>77</v>
      </c>
      <c r="B68" s="48">
        <v>1</v>
      </c>
      <c r="C68" s="48">
        <v>0</v>
      </c>
      <c r="D68" s="48">
        <v>0</v>
      </c>
      <c r="E68" s="49">
        <v>1</v>
      </c>
      <c r="F68" s="48">
        <v>38</v>
      </c>
    </row>
    <row r="69" spans="1:6" s="18" customFormat="1" ht="15.75" customHeight="1">
      <c r="A69" s="50" t="s">
        <v>84</v>
      </c>
      <c r="B69" s="48">
        <v>1</v>
      </c>
      <c r="C69" s="48">
        <v>0</v>
      </c>
      <c r="D69" s="48">
        <v>0</v>
      </c>
      <c r="E69" s="49">
        <v>1</v>
      </c>
      <c r="F69" s="48">
        <v>30</v>
      </c>
    </row>
    <row r="70" spans="1:6" s="18" customFormat="1" ht="15.75" customHeight="1">
      <c r="A70" s="50" t="s">
        <v>68</v>
      </c>
      <c r="B70" s="48">
        <v>1</v>
      </c>
      <c r="C70" s="48">
        <v>0</v>
      </c>
      <c r="D70" s="48">
        <v>1</v>
      </c>
      <c r="E70" s="49">
        <v>2</v>
      </c>
      <c r="F70" s="48">
        <v>54</v>
      </c>
    </row>
    <row r="71" spans="1:6" s="18" customFormat="1" ht="15.75" customHeight="1">
      <c r="A71" s="50" t="s">
        <v>78</v>
      </c>
      <c r="B71" s="48">
        <v>1</v>
      </c>
      <c r="C71" s="48">
        <v>0</v>
      </c>
      <c r="D71" s="48">
        <v>0</v>
      </c>
      <c r="E71" s="49">
        <v>1</v>
      </c>
      <c r="F71" s="48">
        <v>21</v>
      </c>
    </row>
    <row r="72" spans="1:6" s="18" customFormat="1" ht="15.75" customHeight="1">
      <c r="A72" s="50" t="s">
        <v>69</v>
      </c>
      <c r="B72" s="48">
        <v>1</v>
      </c>
      <c r="C72" s="48">
        <v>0</v>
      </c>
      <c r="D72" s="48">
        <v>0</v>
      </c>
      <c r="E72" s="49">
        <v>1</v>
      </c>
      <c r="F72" s="48">
        <v>61</v>
      </c>
    </row>
    <row r="73" spans="1:6" s="18" customFormat="1" ht="15.75" customHeight="1">
      <c r="A73" s="50" t="s">
        <v>85</v>
      </c>
      <c r="B73" s="48">
        <v>0</v>
      </c>
      <c r="C73" s="48">
        <v>1</v>
      </c>
      <c r="D73" s="48">
        <v>0</v>
      </c>
      <c r="E73" s="49">
        <v>1</v>
      </c>
      <c r="F73" s="48">
        <v>14</v>
      </c>
    </row>
    <row r="74" spans="1:6" s="18" customFormat="1" ht="15.75" customHeight="1">
      <c r="A74" s="50" t="s">
        <v>79</v>
      </c>
      <c r="B74" s="48">
        <v>0</v>
      </c>
      <c r="C74" s="48">
        <v>1</v>
      </c>
      <c r="D74" s="48">
        <v>0</v>
      </c>
      <c r="E74" s="49">
        <v>1</v>
      </c>
      <c r="F74" s="48">
        <v>15</v>
      </c>
    </row>
    <row r="75" spans="1:7" s="36" customFormat="1" ht="17.25" customHeight="1">
      <c r="A75" s="16" t="s">
        <v>70</v>
      </c>
      <c r="B75" s="29">
        <v>29</v>
      </c>
      <c r="C75" s="29">
        <v>11</v>
      </c>
      <c r="D75" s="29">
        <v>10</v>
      </c>
      <c r="E75" s="29">
        <v>50</v>
      </c>
      <c r="F75" s="29">
        <v>1438</v>
      </c>
      <c r="G75" s="12"/>
    </row>
    <row r="78" spans="1:8" s="12" customFormat="1" ht="60.75" customHeight="1">
      <c r="A78" s="11" t="s">
        <v>90</v>
      </c>
      <c r="B78" s="202" t="s">
        <v>91</v>
      </c>
      <c r="C78" s="203"/>
      <c r="D78" s="203"/>
      <c r="E78" s="203"/>
      <c r="F78" s="204"/>
      <c r="H78" s="18"/>
    </row>
    <row r="79" spans="1:8" s="12" customFormat="1" ht="28.5" customHeight="1">
      <c r="A79" s="205" t="s">
        <v>45</v>
      </c>
      <c r="B79" s="206" t="s">
        <v>563</v>
      </c>
      <c r="C79" s="206"/>
      <c r="D79" s="206"/>
      <c r="E79" s="207" t="s">
        <v>564</v>
      </c>
      <c r="F79" s="193" t="s">
        <v>27</v>
      </c>
      <c r="H79" s="18"/>
    </row>
    <row r="80" spans="1:6" s="12" customFormat="1" ht="28.5" customHeight="1">
      <c r="A80" s="205"/>
      <c r="B80" s="5" t="s">
        <v>29</v>
      </c>
      <c r="C80" s="5" t="s">
        <v>30</v>
      </c>
      <c r="D80" s="5" t="s">
        <v>31</v>
      </c>
      <c r="E80" s="208"/>
      <c r="F80" s="193"/>
    </row>
    <row r="81" spans="1:6" s="18" customFormat="1" ht="15.75" customHeight="1">
      <c r="A81" s="50" t="s">
        <v>116</v>
      </c>
      <c r="B81" s="48">
        <v>1</v>
      </c>
      <c r="C81" s="48">
        <v>0</v>
      </c>
      <c r="D81" s="48">
        <v>0</v>
      </c>
      <c r="E81" s="49">
        <v>1</v>
      </c>
      <c r="F81" s="48">
        <v>30</v>
      </c>
    </row>
    <row r="82" spans="1:6" s="18" customFormat="1" ht="15.75" customHeight="1">
      <c r="A82" s="50" t="s">
        <v>111</v>
      </c>
      <c r="B82" s="48">
        <v>1</v>
      </c>
      <c r="C82" s="48">
        <v>1</v>
      </c>
      <c r="D82" s="48">
        <v>0</v>
      </c>
      <c r="E82" s="49">
        <v>2</v>
      </c>
      <c r="F82" s="48">
        <v>67</v>
      </c>
    </row>
    <row r="83" spans="1:6" s="18" customFormat="1" ht="15.75" customHeight="1">
      <c r="A83" s="50" t="s">
        <v>105</v>
      </c>
      <c r="B83" s="48">
        <v>1</v>
      </c>
      <c r="C83" s="48">
        <v>0</v>
      </c>
      <c r="D83" s="48">
        <v>0</v>
      </c>
      <c r="E83" s="49">
        <v>1</v>
      </c>
      <c r="F83" s="48">
        <v>30</v>
      </c>
    </row>
    <row r="84" spans="1:6" s="18" customFormat="1" ht="15.75" customHeight="1">
      <c r="A84" s="50" t="s">
        <v>104</v>
      </c>
      <c r="B84" s="48">
        <v>1</v>
      </c>
      <c r="C84" s="48">
        <v>0</v>
      </c>
      <c r="D84" s="48">
        <v>0</v>
      </c>
      <c r="E84" s="49">
        <v>1</v>
      </c>
      <c r="F84" s="48">
        <v>80</v>
      </c>
    </row>
    <row r="85" spans="1:6" s="18" customFormat="1" ht="15.75" customHeight="1">
      <c r="A85" s="50" t="s">
        <v>110</v>
      </c>
      <c r="B85" s="48">
        <v>1</v>
      </c>
      <c r="C85" s="48">
        <v>1</v>
      </c>
      <c r="D85" s="48">
        <v>0</v>
      </c>
      <c r="E85" s="49">
        <v>2</v>
      </c>
      <c r="F85" s="48">
        <v>52</v>
      </c>
    </row>
    <row r="86" spans="1:6" s="18" customFormat="1" ht="15.75" customHeight="1">
      <c r="A86" s="50" t="s">
        <v>103</v>
      </c>
      <c r="B86" s="48">
        <v>1</v>
      </c>
      <c r="C86" s="48">
        <v>1</v>
      </c>
      <c r="D86" s="48">
        <v>0</v>
      </c>
      <c r="E86" s="49">
        <v>2</v>
      </c>
      <c r="F86" s="48">
        <v>95</v>
      </c>
    </row>
    <row r="87" spans="1:6" s="18" customFormat="1" ht="15.75" customHeight="1">
      <c r="A87" s="50" t="s">
        <v>102</v>
      </c>
      <c r="B87" s="48">
        <v>2</v>
      </c>
      <c r="C87" s="48">
        <v>0</v>
      </c>
      <c r="D87" s="48">
        <v>1</v>
      </c>
      <c r="E87" s="49">
        <v>3</v>
      </c>
      <c r="F87" s="48">
        <v>103</v>
      </c>
    </row>
    <row r="88" spans="1:6" s="18" customFormat="1" ht="15.75" customHeight="1">
      <c r="A88" s="50" t="s">
        <v>101</v>
      </c>
      <c r="B88" s="48">
        <v>1</v>
      </c>
      <c r="C88" s="48">
        <v>0</v>
      </c>
      <c r="D88" s="48">
        <v>0</v>
      </c>
      <c r="E88" s="49">
        <v>1</v>
      </c>
      <c r="F88" s="48">
        <v>26</v>
      </c>
    </row>
    <row r="89" spans="1:6" s="18" customFormat="1" ht="15.75" customHeight="1">
      <c r="A89" s="50" t="s">
        <v>100</v>
      </c>
      <c r="B89" s="48">
        <v>1</v>
      </c>
      <c r="C89" s="48">
        <v>0</v>
      </c>
      <c r="D89" s="48">
        <v>0</v>
      </c>
      <c r="E89" s="49">
        <v>1</v>
      </c>
      <c r="F89" s="48">
        <v>58</v>
      </c>
    </row>
    <row r="90" spans="1:6" s="18" customFormat="1" ht="15.75" customHeight="1">
      <c r="A90" s="50" t="s">
        <v>99</v>
      </c>
      <c r="B90" s="48">
        <v>1</v>
      </c>
      <c r="C90" s="48">
        <v>0</v>
      </c>
      <c r="D90" s="48">
        <v>1</v>
      </c>
      <c r="E90" s="49">
        <v>2</v>
      </c>
      <c r="F90" s="48">
        <v>74</v>
      </c>
    </row>
    <row r="91" spans="1:6" s="18" customFormat="1" ht="15.75" customHeight="1">
      <c r="A91" s="50" t="s">
        <v>109</v>
      </c>
      <c r="B91" s="48">
        <v>0</v>
      </c>
      <c r="C91" s="48">
        <v>1</v>
      </c>
      <c r="D91" s="48">
        <v>0</v>
      </c>
      <c r="E91" s="49">
        <v>1</v>
      </c>
      <c r="F91" s="48">
        <v>15</v>
      </c>
    </row>
    <row r="92" spans="1:6" s="18" customFormat="1" ht="15.75" customHeight="1">
      <c r="A92" s="50" t="s">
        <v>115</v>
      </c>
      <c r="B92" s="48">
        <v>0</v>
      </c>
      <c r="C92" s="48">
        <v>1</v>
      </c>
      <c r="D92" s="48">
        <v>1</v>
      </c>
      <c r="E92" s="49">
        <v>2</v>
      </c>
      <c r="F92" s="48">
        <v>30</v>
      </c>
    </row>
    <row r="93" spans="1:6" s="18" customFormat="1" ht="15.75" customHeight="1">
      <c r="A93" s="50" t="s">
        <v>98</v>
      </c>
      <c r="B93" s="48">
        <v>1</v>
      </c>
      <c r="C93" s="48">
        <v>1</v>
      </c>
      <c r="D93" s="48">
        <v>0</v>
      </c>
      <c r="E93" s="49">
        <v>2</v>
      </c>
      <c r="F93" s="48">
        <v>80</v>
      </c>
    </row>
    <row r="94" spans="1:6" s="18" customFormat="1" ht="15.75" customHeight="1">
      <c r="A94" s="50" t="s">
        <v>97</v>
      </c>
      <c r="B94" s="48">
        <v>0</v>
      </c>
      <c r="C94" s="48">
        <v>1</v>
      </c>
      <c r="D94" s="48">
        <v>0</v>
      </c>
      <c r="E94" s="49">
        <v>1</v>
      </c>
      <c r="F94" s="48">
        <v>23</v>
      </c>
    </row>
    <row r="95" spans="1:6" s="18" customFormat="1" ht="15.75" customHeight="1">
      <c r="A95" s="50" t="s">
        <v>96</v>
      </c>
      <c r="B95" s="48">
        <v>2</v>
      </c>
      <c r="C95" s="48">
        <v>0</v>
      </c>
      <c r="D95" s="48">
        <v>0</v>
      </c>
      <c r="E95" s="49">
        <v>2</v>
      </c>
      <c r="F95" s="48">
        <v>78</v>
      </c>
    </row>
    <row r="96" spans="1:6" s="18" customFormat="1" ht="15.75" customHeight="1">
      <c r="A96" s="50" t="s">
        <v>35</v>
      </c>
      <c r="B96" s="48">
        <v>27</v>
      </c>
      <c r="C96" s="48">
        <v>2</v>
      </c>
      <c r="D96" s="48">
        <v>2</v>
      </c>
      <c r="E96" s="49">
        <v>31</v>
      </c>
      <c r="F96" s="48">
        <v>1489</v>
      </c>
    </row>
    <row r="97" spans="1:6" s="18" customFormat="1" ht="15.75" customHeight="1">
      <c r="A97" s="50" t="s">
        <v>108</v>
      </c>
      <c r="B97" s="48">
        <v>0</v>
      </c>
      <c r="C97" s="48">
        <v>1</v>
      </c>
      <c r="D97" s="48">
        <v>0</v>
      </c>
      <c r="E97" s="49">
        <v>1</v>
      </c>
      <c r="F97" s="48">
        <v>12</v>
      </c>
    </row>
    <row r="98" spans="1:6" s="18" customFormat="1" ht="15.75" customHeight="1">
      <c r="A98" s="50" t="s">
        <v>114</v>
      </c>
      <c r="B98" s="48">
        <v>0</v>
      </c>
      <c r="C98" s="48">
        <v>1</v>
      </c>
      <c r="D98" s="48">
        <v>0</v>
      </c>
      <c r="E98" s="49">
        <v>1</v>
      </c>
      <c r="F98" s="48">
        <v>20</v>
      </c>
    </row>
    <row r="99" spans="1:6" s="18" customFormat="1" ht="15.75" customHeight="1">
      <c r="A99" s="50" t="s">
        <v>95</v>
      </c>
      <c r="B99" s="48">
        <v>3</v>
      </c>
      <c r="C99" s="48">
        <v>0</v>
      </c>
      <c r="D99" s="48">
        <v>0</v>
      </c>
      <c r="E99" s="49">
        <v>3</v>
      </c>
      <c r="F99" s="48">
        <v>106</v>
      </c>
    </row>
    <row r="100" spans="1:6" s="18" customFormat="1" ht="15.75" customHeight="1">
      <c r="A100" s="50" t="s">
        <v>107</v>
      </c>
      <c r="B100" s="48">
        <v>1</v>
      </c>
      <c r="C100" s="48">
        <v>0</v>
      </c>
      <c r="D100" s="48">
        <v>0</v>
      </c>
      <c r="E100" s="49">
        <v>1</v>
      </c>
      <c r="F100" s="48">
        <v>28</v>
      </c>
    </row>
    <row r="101" spans="1:6" s="18" customFormat="1" ht="15.75" customHeight="1">
      <c r="A101" s="50" t="s">
        <v>94</v>
      </c>
      <c r="B101" s="48">
        <v>2</v>
      </c>
      <c r="C101" s="48">
        <v>0</v>
      </c>
      <c r="D101" s="48">
        <v>0</v>
      </c>
      <c r="E101" s="49">
        <v>2</v>
      </c>
      <c r="F101" s="48">
        <v>84</v>
      </c>
    </row>
    <row r="102" spans="1:6" s="18" customFormat="1" ht="15.75" customHeight="1">
      <c r="A102" s="50" t="s">
        <v>93</v>
      </c>
      <c r="B102" s="48">
        <v>0</v>
      </c>
      <c r="C102" s="48">
        <v>0</v>
      </c>
      <c r="D102" s="48">
        <v>1</v>
      </c>
      <c r="E102" s="49">
        <v>1</v>
      </c>
      <c r="F102" s="48">
        <v>10</v>
      </c>
    </row>
    <row r="103" spans="1:6" s="18" customFormat="1" ht="15.75" customHeight="1">
      <c r="A103" s="50" t="s">
        <v>106</v>
      </c>
      <c r="B103" s="48">
        <v>1</v>
      </c>
      <c r="C103" s="48">
        <v>0</v>
      </c>
      <c r="D103" s="48">
        <v>0</v>
      </c>
      <c r="E103" s="49">
        <v>1</v>
      </c>
      <c r="F103" s="48">
        <v>42</v>
      </c>
    </row>
    <row r="104" spans="1:6" s="18" customFormat="1" ht="15.75" customHeight="1">
      <c r="A104" s="50" t="s">
        <v>92</v>
      </c>
      <c r="B104" s="48">
        <v>1</v>
      </c>
      <c r="C104" s="48">
        <v>0</v>
      </c>
      <c r="D104" s="48">
        <v>0</v>
      </c>
      <c r="E104" s="49">
        <v>1</v>
      </c>
      <c r="F104" s="48">
        <v>35</v>
      </c>
    </row>
    <row r="105" spans="1:6" s="18" customFormat="1" ht="17.25" customHeight="1">
      <c r="A105" s="50" t="s">
        <v>113</v>
      </c>
      <c r="B105" s="48">
        <v>1</v>
      </c>
      <c r="C105" s="48">
        <v>0</v>
      </c>
      <c r="D105" s="48">
        <v>0</v>
      </c>
      <c r="E105" s="49">
        <v>1</v>
      </c>
      <c r="F105" s="48">
        <v>24</v>
      </c>
    </row>
    <row r="106" spans="1:7" s="36" customFormat="1" ht="20.25" customHeight="1">
      <c r="A106" s="16" t="s">
        <v>117</v>
      </c>
      <c r="B106" s="29">
        <v>50</v>
      </c>
      <c r="C106" s="29">
        <v>11</v>
      </c>
      <c r="D106" s="29">
        <v>6</v>
      </c>
      <c r="E106" s="29">
        <v>67</v>
      </c>
      <c r="F106" s="29">
        <v>2691</v>
      </c>
      <c r="G106" s="12"/>
    </row>
    <row r="109" spans="1:6" s="12" customFormat="1" ht="60.75" customHeight="1">
      <c r="A109" s="11" t="s">
        <v>169</v>
      </c>
      <c r="B109" s="202" t="s">
        <v>558</v>
      </c>
      <c r="C109" s="203"/>
      <c r="D109" s="203"/>
      <c r="E109" s="203"/>
      <c r="F109" s="204"/>
    </row>
    <row r="110" spans="1:6" s="12" customFormat="1" ht="28.5" customHeight="1">
      <c r="A110" s="205" t="s">
        <v>45</v>
      </c>
      <c r="B110" s="206" t="s">
        <v>563</v>
      </c>
      <c r="C110" s="206"/>
      <c r="D110" s="206"/>
      <c r="E110" s="207" t="s">
        <v>564</v>
      </c>
      <c r="F110" s="193" t="s">
        <v>27</v>
      </c>
    </row>
    <row r="111" spans="1:6" s="12" customFormat="1" ht="28.5" customHeight="1">
      <c r="A111" s="205"/>
      <c r="B111" s="5" t="s">
        <v>29</v>
      </c>
      <c r="C111" s="5" t="s">
        <v>30</v>
      </c>
      <c r="D111" s="5" t="s">
        <v>31</v>
      </c>
      <c r="E111" s="208"/>
      <c r="F111" s="193"/>
    </row>
    <row r="112" spans="1:6" s="18" customFormat="1" ht="15.75" customHeight="1">
      <c r="A112" s="50" t="s">
        <v>152</v>
      </c>
      <c r="B112" s="48">
        <v>2</v>
      </c>
      <c r="C112" s="48">
        <v>0</v>
      </c>
      <c r="D112" s="48">
        <v>0</v>
      </c>
      <c r="E112" s="49">
        <v>2</v>
      </c>
      <c r="F112" s="48">
        <v>108</v>
      </c>
    </row>
    <row r="113" spans="1:6" s="18" customFormat="1" ht="15.75" customHeight="1">
      <c r="A113" s="50" t="s">
        <v>151</v>
      </c>
      <c r="B113" s="48">
        <v>2</v>
      </c>
      <c r="C113" s="48">
        <v>0</v>
      </c>
      <c r="D113" s="48">
        <v>2</v>
      </c>
      <c r="E113" s="49">
        <v>4</v>
      </c>
      <c r="F113" s="48">
        <v>118</v>
      </c>
    </row>
    <row r="114" spans="1:6" s="18" customFormat="1" ht="15.75" customHeight="1">
      <c r="A114" s="50" t="s">
        <v>161</v>
      </c>
      <c r="B114" s="48">
        <v>0</v>
      </c>
      <c r="C114" s="48">
        <v>0</v>
      </c>
      <c r="D114" s="48">
        <v>2</v>
      </c>
      <c r="E114" s="49">
        <v>2</v>
      </c>
      <c r="F114" s="48">
        <v>36</v>
      </c>
    </row>
    <row r="115" spans="1:6" s="18" customFormat="1" ht="15.75" customHeight="1">
      <c r="A115" s="50" t="s">
        <v>150</v>
      </c>
      <c r="B115" s="48">
        <v>1</v>
      </c>
      <c r="C115" s="48">
        <v>0</v>
      </c>
      <c r="D115" s="48">
        <v>1</v>
      </c>
      <c r="E115" s="49">
        <v>2</v>
      </c>
      <c r="F115" s="48">
        <v>45</v>
      </c>
    </row>
    <row r="116" spans="1:6" s="18" customFormat="1" ht="15.75" customHeight="1">
      <c r="A116" s="50" t="s">
        <v>149</v>
      </c>
      <c r="B116" s="48">
        <v>1</v>
      </c>
      <c r="C116" s="48">
        <v>0</v>
      </c>
      <c r="D116" s="48">
        <v>0</v>
      </c>
      <c r="E116" s="49">
        <v>1</v>
      </c>
      <c r="F116" s="48">
        <v>70</v>
      </c>
    </row>
    <row r="117" spans="1:6" s="18" customFormat="1" ht="15.75" customHeight="1">
      <c r="A117" s="50" t="s">
        <v>160</v>
      </c>
      <c r="B117" s="48">
        <v>0</v>
      </c>
      <c r="C117" s="48">
        <v>1</v>
      </c>
      <c r="D117" s="48">
        <v>0</v>
      </c>
      <c r="E117" s="49">
        <v>1</v>
      </c>
      <c r="F117" s="48">
        <v>14</v>
      </c>
    </row>
    <row r="118" spans="1:6" s="18" customFormat="1" ht="15.75" customHeight="1">
      <c r="A118" s="50" t="s">
        <v>148</v>
      </c>
      <c r="B118" s="48">
        <v>1</v>
      </c>
      <c r="C118" s="48">
        <v>0</v>
      </c>
      <c r="D118" s="48">
        <v>0</v>
      </c>
      <c r="E118" s="49">
        <v>1</v>
      </c>
      <c r="F118" s="48">
        <v>76</v>
      </c>
    </row>
    <row r="119" spans="1:6" s="18" customFormat="1" ht="15.75" customHeight="1">
      <c r="A119" s="50" t="s">
        <v>147</v>
      </c>
      <c r="B119" s="48">
        <v>1</v>
      </c>
      <c r="C119" s="48">
        <v>0</v>
      </c>
      <c r="D119" s="48">
        <v>1</v>
      </c>
      <c r="E119" s="49">
        <v>2</v>
      </c>
      <c r="F119" s="48">
        <v>70</v>
      </c>
    </row>
    <row r="120" spans="1:6" s="18" customFormat="1" ht="15.75" customHeight="1">
      <c r="A120" s="50" t="s">
        <v>146</v>
      </c>
      <c r="B120" s="48">
        <v>1</v>
      </c>
      <c r="C120" s="48">
        <v>1</v>
      </c>
      <c r="D120" s="48">
        <v>0</v>
      </c>
      <c r="E120" s="49">
        <v>2</v>
      </c>
      <c r="F120" s="48">
        <v>54</v>
      </c>
    </row>
    <row r="121" spans="1:6" s="18" customFormat="1" ht="15.75" customHeight="1">
      <c r="A121" s="50" t="s">
        <v>163</v>
      </c>
      <c r="B121" s="48">
        <v>0</v>
      </c>
      <c r="C121" s="48">
        <v>0</v>
      </c>
      <c r="D121" s="48">
        <v>1</v>
      </c>
      <c r="E121" s="49">
        <v>1</v>
      </c>
      <c r="F121" s="48">
        <v>20</v>
      </c>
    </row>
    <row r="122" spans="1:6" s="18" customFormat="1" ht="15.75" customHeight="1">
      <c r="A122" s="50" t="s">
        <v>159</v>
      </c>
      <c r="B122" s="48">
        <v>0</v>
      </c>
      <c r="C122" s="48">
        <v>1</v>
      </c>
      <c r="D122" s="48">
        <v>0</v>
      </c>
      <c r="E122" s="49">
        <v>1</v>
      </c>
      <c r="F122" s="48">
        <v>14</v>
      </c>
    </row>
    <row r="123" spans="1:6" s="18" customFormat="1" ht="15.75" customHeight="1">
      <c r="A123" s="50" t="s">
        <v>145</v>
      </c>
      <c r="B123" s="48">
        <v>2</v>
      </c>
      <c r="C123" s="48">
        <v>0</v>
      </c>
      <c r="D123" s="48">
        <v>3</v>
      </c>
      <c r="E123" s="49">
        <v>5</v>
      </c>
      <c r="F123" s="48">
        <v>151</v>
      </c>
    </row>
    <row r="124" spans="1:6" s="18" customFormat="1" ht="15.75" customHeight="1">
      <c r="A124" s="50" t="s">
        <v>164</v>
      </c>
      <c r="B124" s="48">
        <v>0</v>
      </c>
      <c r="C124" s="48">
        <v>0</v>
      </c>
      <c r="D124" s="48">
        <v>1</v>
      </c>
      <c r="E124" s="49">
        <v>1</v>
      </c>
      <c r="F124" s="48">
        <v>24</v>
      </c>
    </row>
    <row r="125" spans="1:6" s="18" customFormat="1" ht="15.75" customHeight="1">
      <c r="A125" s="50" t="s">
        <v>144</v>
      </c>
      <c r="B125" s="48">
        <v>1</v>
      </c>
      <c r="C125" s="48">
        <v>1</v>
      </c>
      <c r="D125" s="48">
        <v>0</v>
      </c>
      <c r="E125" s="49">
        <v>2</v>
      </c>
      <c r="F125" s="48">
        <v>99</v>
      </c>
    </row>
    <row r="126" spans="1:6" s="18" customFormat="1" ht="15.75" customHeight="1">
      <c r="A126" s="50" t="s">
        <v>143</v>
      </c>
      <c r="B126" s="48">
        <v>1</v>
      </c>
      <c r="C126" s="48">
        <v>0</v>
      </c>
      <c r="D126" s="48">
        <v>1</v>
      </c>
      <c r="E126" s="49">
        <v>2</v>
      </c>
      <c r="F126" s="48">
        <v>44</v>
      </c>
    </row>
    <row r="127" spans="1:6" s="18" customFormat="1" ht="15.75" customHeight="1">
      <c r="A127" s="50" t="s">
        <v>142</v>
      </c>
      <c r="B127" s="48">
        <v>1</v>
      </c>
      <c r="C127" s="48">
        <v>0</v>
      </c>
      <c r="D127" s="48">
        <v>1</v>
      </c>
      <c r="E127" s="49">
        <v>2</v>
      </c>
      <c r="F127" s="48">
        <v>66</v>
      </c>
    </row>
    <row r="128" spans="1:6" s="18" customFormat="1" ht="15.75" customHeight="1">
      <c r="A128" s="50" t="s">
        <v>141</v>
      </c>
      <c r="B128" s="48">
        <v>1</v>
      </c>
      <c r="C128" s="48">
        <v>0</v>
      </c>
      <c r="D128" s="48">
        <v>0</v>
      </c>
      <c r="E128" s="49">
        <v>1</v>
      </c>
      <c r="F128" s="48">
        <v>78</v>
      </c>
    </row>
    <row r="129" spans="1:6" s="18" customFormat="1" ht="15.75" customHeight="1">
      <c r="A129" s="50" t="s">
        <v>140</v>
      </c>
      <c r="B129" s="48">
        <v>5</v>
      </c>
      <c r="C129" s="48">
        <v>0</v>
      </c>
      <c r="D129" s="48">
        <v>0</v>
      </c>
      <c r="E129" s="49">
        <v>5</v>
      </c>
      <c r="F129" s="48">
        <v>254</v>
      </c>
    </row>
    <row r="130" spans="1:6" s="18" customFormat="1" ht="15.75" customHeight="1">
      <c r="A130" s="50" t="s">
        <v>139</v>
      </c>
      <c r="B130" s="48">
        <v>1</v>
      </c>
      <c r="C130" s="48">
        <v>0</v>
      </c>
      <c r="D130" s="48">
        <v>1</v>
      </c>
      <c r="E130" s="49">
        <v>2</v>
      </c>
      <c r="F130" s="48">
        <v>50</v>
      </c>
    </row>
    <row r="131" spans="1:6" s="18" customFormat="1" ht="15.75" customHeight="1">
      <c r="A131" s="50" t="s">
        <v>158</v>
      </c>
      <c r="B131" s="48">
        <v>1</v>
      </c>
      <c r="C131" s="48">
        <v>0</v>
      </c>
      <c r="D131" s="48">
        <v>1</v>
      </c>
      <c r="E131" s="49">
        <v>2</v>
      </c>
      <c r="F131" s="48">
        <v>44</v>
      </c>
    </row>
    <row r="132" spans="1:6" s="18" customFormat="1" ht="15.75" customHeight="1">
      <c r="A132" s="50" t="s">
        <v>138</v>
      </c>
      <c r="B132" s="48">
        <v>1</v>
      </c>
      <c r="C132" s="48">
        <v>0</v>
      </c>
      <c r="D132" s="48">
        <v>0</v>
      </c>
      <c r="E132" s="49">
        <v>1</v>
      </c>
      <c r="F132" s="48">
        <v>33</v>
      </c>
    </row>
    <row r="133" spans="1:6" s="18" customFormat="1" ht="15.75" customHeight="1">
      <c r="A133" s="50" t="s">
        <v>137</v>
      </c>
      <c r="B133" s="48">
        <v>2</v>
      </c>
      <c r="C133" s="48">
        <v>0</v>
      </c>
      <c r="D133" s="48">
        <v>3</v>
      </c>
      <c r="E133" s="49">
        <v>5</v>
      </c>
      <c r="F133" s="48">
        <v>142</v>
      </c>
    </row>
    <row r="134" spans="1:6" s="18" customFormat="1" ht="15.75" customHeight="1">
      <c r="A134" s="50" t="s">
        <v>136</v>
      </c>
      <c r="B134" s="48">
        <v>2</v>
      </c>
      <c r="C134" s="48">
        <v>0</v>
      </c>
      <c r="D134" s="48">
        <v>0</v>
      </c>
      <c r="E134" s="49">
        <v>2</v>
      </c>
      <c r="F134" s="48">
        <v>74</v>
      </c>
    </row>
    <row r="135" spans="1:6" s="18" customFormat="1" ht="15.75" customHeight="1">
      <c r="A135" s="50" t="s">
        <v>135</v>
      </c>
      <c r="B135" s="48">
        <v>1</v>
      </c>
      <c r="C135" s="48">
        <v>0</v>
      </c>
      <c r="D135" s="48">
        <v>0</v>
      </c>
      <c r="E135" s="49">
        <v>1</v>
      </c>
      <c r="F135" s="48">
        <v>63</v>
      </c>
    </row>
    <row r="136" spans="1:6" s="18" customFormat="1" ht="15.75" customHeight="1">
      <c r="A136" s="50" t="s">
        <v>134</v>
      </c>
      <c r="B136" s="48">
        <v>2</v>
      </c>
      <c r="C136" s="48">
        <v>1</v>
      </c>
      <c r="D136" s="48">
        <v>0</v>
      </c>
      <c r="E136" s="49">
        <v>3</v>
      </c>
      <c r="F136" s="48">
        <v>110</v>
      </c>
    </row>
    <row r="137" spans="1:6" s="18" customFormat="1" ht="15.75" customHeight="1">
      <c r="A137" s="50" t="s">
        <v>133</v>
      </c>
      <c r="B137" s="48">
        <v>2</v>
      </c>
      <c r="C137" s="48">
        <v>0</v>
      </c>
      <c r="D137" s="48">
        <v>0</v>
      </c>
      <c r="E137" s="49">
        <v>2</v>
      </c>
      <c r="F137" s="48">
        <v>90</v>
      </c>
    </row>
    <row r="138" spans="1:6" s="18" customFormat="1" ht="15.75" customHeight="1">
      <c r="A138" s="50" t="s">
        <v>132</v>
      </c>
      <c r="B138" s="48">
        <v>1</v>
      </c>
      <c r="C138" s="48">
        <v>0</v>
      </c>
      <c r="D138" s="48">
        <v>3</v>
      </c>
      <c r="E138" s="49">
        <v>4</v>
      </c>
      <c r="F138" s="48">
        <v>140</v>
      </c>
    </row>
    <row r="139" spans="1:6" s="18" customFormat="1" ht="15.75" customHeight="1">
      <c r="A139" s="50" t="s">
        <v>157</v>
      </c>
      <c r="B139" s="48">
        <v>0</v>
      </c>
      <c r="C139" s="48">
        <v>1</v>
      </c>
      <c r="D139" s="48">
        <v>0</v>
      </c>
      <c r="E139" s="49">
        <v>1</v>
      </c>
      <c r="F139" s="48">
        <v>14</v>
      </c>
    </row>
    <row r="140" spans="1:6" s="18" customFormat="1" ht="15.75" customHeight="1">
      <c r="A140" s="50" t="s">
        <v>131</v>
      </c>
      <c r="B140" s="48">
        <v>26</v>
      </c>
      <c r="C140" s="48">
        <v>0</v>
      </c>
      <c r="D140" s="48">
        <v>8</v>
      </c>
      <c r="E140" s="49">
        <v>34</v>
      </c>
      <c r="F140" s="48">
        <v>1549</v>
      </c>
    </row>
    <row r="141" spans="1:6" s="18" customFormat="1" ht="15.75" customHeight="1">
      <c r="A141" s="50" t="s">
        <v>130</v>
      </c>
      <c r="B141" s="48">
        <v>1</v>
      </c>
      <c r="C141" s="48">
        <v>0</v>
      </c>
      <c r="D141" s="48">
        <v>2</v>
      </c>
      <c r="E141" s="49">
        <v>3</v>
      </c>
      <c r="F141" s="48">
        <v>91</v>
      </c>
    </row>
    <row r="142" spans="1:6" s="18" customFormat="1" ht="15.75" customHeight="1">
      <c r="A142" s="50" t="s">
        <v>155</v>
      </c>
      <c r="B142" s="48">
        <v>1</v>
      </c>
      <c r="C142" s="48">
        <v>0</v>
      </c>
      <c r="D142" s="48">
        <v>0</v>
      </c>
      <c r="E142" s="49">
        <v>1</v>
      </c>
      <c r="F142" s="48">
        <v>42</v>
      </c>
    </row>
    <row r="143" spans="1:6" s="18" customFormat="1" ht="15.75" customHeight="1">
      <c r="A143" s="50" t="s">
        <v>154</v>
      </c>
      <c r="B143" s="48">
        <v>1</v>
      </c>
      <c r="C143" s="48">
        <v>0</v>
      </c>
      <c r="D143" s="48">
        <v>1</v>
      </c>
      <c r="E143" s="49">
        <v>2</v>
      </c>
      <c r="F143" s="48">
        <v>54</v>
      </c>
    </row>
    <row r="144" spans="1:6" s="18" customFormat="1" ht="15.75" customHeight="1">
      <c r="A144" s="50" t="s">
        <v>129</v>
      </c>
      <c r="B144" s="48">
        <v>2</v>
      </c>
      <c r="C144" s="48">
        <v>0</v>
      </c>
      <c r="D144" s="48">
        <v>1</v>
      </c>
      <c r="E144" s="49">
        <v>3</v>
      </c>
      <c r="F144" s="48">
        <v>145</v>
      </c>
    </row>
    <row r="145" spans="1:6" s="18" customFormat="1" ht="15.75" customHeight="1">
      <c r="A145" s="50" t="s">
        <v>128</v>
      </c>
      <c r="B145" s="48">
        <v>2</v>
      </c>
      <c r="C145" s="48">
        <v>0</v>
      </c>
      <c r="D145" s="48">
        <v>0</v>
      </c>
      <c r="E145" s="49">
        <v>2</v>
      </c>
      <c r="F145" s="48">
        <v>102</v>
      </c>
    </row>
    <row r="146" spans="1:6" s="18" customFormat="1" ht="15.75" customHeight="1">
      <c r="A146" s="50" t="s">
        <v>165</v>
      </c>
      <c r="B146" s="48">
        <v>1</v>
      </c>
      <c r="C146" s="48">
        <v>0</v>
      </c>
      <c r="D146" s="48">
        <v>0</v>
      </c>
      <c r="E146" s="49">
        <v>1</v>
      </c>
      <c r="F146" s="48">
        <v>56</v>
      </c>
    </row>
    <row r="147" spans="1:6" s="18" customFormat="1" ht="15.75" customHeight="1">
      <c r="A147" s="50" t="s">
        <v>127</v>
      </c>
      <c r="B147" s="48">
        <v>1</v>
      </c>
      <c r="C147" s="48">
        <v>0</v>
      </c>
      <c r="D147" s="48">
        <v>0</v>
      </c>
      <c r="E147" s="49">
        <v>1</v>
      </c>
      <c r="F147" s="48">
        <v>73</v>
      </c>
    </row>
    <row r="148" spans="1:6" s="18" customFormat="1" ht="15.75" customHeight="1">
      <c r="A148" s="50" t="s">
        <v>126</v>
      </c>
      <c r="B148" s="48">
        <v>2</v>
      </c>
      <c r="C148" s="48">
        <v>0</v>
      </c>
      <c r="D148" s="48">
        <v>1</v>
      </c>
      <c r="E148" s="49">
        <v>3</v>
      </c>
      <c r="F148" s="48">
        <v>143</v>
      </c>
    </row>
    <row r="149" spans="1:6" s="18" customFormat="1" ht="15.75" customHeight="1">
      <c r="A149" s="50" t="s">
        <v>166</v>
      </c>
      <c r="B149" s="48">
        <v>1</v>
      </c>
      <c r="C149" s="48">
        <v>0</v>
      </c>
      <c r="D149" s="48">
        <v>0</v>
      </c>
      <c r="E149" s="49">
        <v>1</v>
      </c>
      <c r="F149" s="48">
        <v>24</v>
      </c>
    </row>
    <row r="150" spans="1:6" s="18" customFormat="1" ht="15.75" customHeight="1">
      <c r="A150" s="50" t="s">
        <v>167</v>
      </c>
      <c r="B150" s="48">
        <v>0</v>
      </c>
      <c r="C150" s="48">
        <v>0</v>
      </c>
      <c r="D150" s="48">
        <v>2</v>
      </c>
      <c r="E150" s="49">
        <v>2</v>
      </c>
      <c r="F150" s="48">
        <v>56</v>
      </c>
    </row>
    <row r="151" spans="1:6" s="18" customFormat="1" ht="15.75" customHeight="1">
      <c r="A151" s="50" t="s">
        <v>153</v>
      </c>
      <c r="B151" s="48">
        <v>0</v>
      </c>
      <c r="C151" s="48">
        <v>1</v>
      </c>
      <c r="D151" s="48">
        <v>0</v>
      </c>
      <c r="E151" s="49">
        <v>1</v>
      </c>
      <c r="F151" s="48">
        <v>11</v>
      </c>
    </row>
    <row r="152" spans="1:7" s="36" customFormat="1" ht="29.25" customHeight="1">
      <c r="A152" s="25" t="s">
        <v>168</v>
      </c>
      <c r="B152" s="29">
        <v>71</v>
      </c>
      <c r="C152" s="29">
        <v>7</v>
      </c>
      <c r="D152" s="29">
        <v>36</v>
      </c>
      <c r="E152" s="29">
        <v>114</v>
      </c>
      <c r="F152" s="29">
        <v>4447</v>
      </c>
      <c r="G152" s="12"/>
    </row>
    <row r="154" spans="1:6" s="12" customFormat="1" ht="60.75" customHeight="1">
      <c r="A154" s="11" t="s">
        <v>170</v>
      </c>
      <c r="B154" s="202" t="s">
        <v>171</v>
      </c>
      <c r="C154" s="203"/>
      <c r="D154" s="203"/>
      <c r="E154" s="203"/>
      <c r="F154" s="204"/>
    </row>
    <row r="155" spans="1:6" s="12" customFormat="1" ht="28.5" customHeight="1">
      <c r="A155" s="205" t="s">
        <v>45</v>
      </c>
      <c r="B155" s="206" t="s">
        <v>563</v>
      </c>
      <c r="C155" s="206"/>
      <c r="D155" s="206"/>
      <c r="E155" s="207" t="s">
        <v>564</v>
      </c>
      <c r="F155" s="193" t="s">
        <v>27</v>
      </c>
    </row>
    <row r="156" spans="1:6" s="12" customFormat="1" ht="28.5" customHeight="1">
      <c r="A156" s="205"/>
      <c r="B156" s="5" t="s">
        <v>29</v>
      </c>
      <c r="C156" s="5" t="s">
        <v>30</v>
      </c>
      <c r="D156" s="5" t="s">
        <v>31</v>
      </c>
      <c r="E156" s="208"/>
      <c r="F156" s="193"/>
    </row>
    <row r="157" spans="1:6" s="18" customFormat="1" ht="15.75" customHeight="1">
      <c r="A157" s="50" t="s">
        <v>211</v>
      </c>
      <c r="B157" s="48">
        <v>1</v>
      </c>
      <c r="C157" s="48">
        <v>0</v>
      </c>
      <c r="D157" s="48">
        <v>1</v>
      </c>
      <c r="E157" s="49">
        <v>2</v>
      </c>
      <c r="F157" s="48">
        <v>44</v>
      </c>
    </row>
    <row r="158" spans="1:6" s="18" customFormat="1" ht="15.75" customHeight="1">
      <c r="A158" s="50" t="s">
        <v>206</v>
      </c>
      <c r="B158" s="48">
        <v>1</v>
      </c>
      <c r="C158" s="48">
        <v>1</v>
      </c>
      <c r="D158" s="48">
        <v>1</v>
      </c>
      <c r="E158" s="49">
        <v>3</v>
      </c>
      <c r="F158" s="48">
        <v>83</v>
      </c>
    </row>
    <row r="159" spans="1:6" s="18" customFormat="1" ht="15.75" customHeight="1">
      <c r="A159" s="50" t="s">
        <v>205</v>
      </c>
      <c r="B159" s="48">
        <v>1</v>
      </c>
      <c r="C159" s="48">
        <v>1</v>
      </c>
      <c r="D159" s="48">
        <v>0</v>
      </c>
      <c r="E159" s="49">
        <v>2</v>
      </c>
      <c r="F159" s="48">
        <v>85</v>
      </c>
    </row>
    <row r="160" spans="1:6" s="18" customFormat="1" ht="15.75" customHeight="1">
      <c r="A160" s="50" t="s">
        <v>204</v>
      </c>
      <c r="B160" s="48">
        <v>9</v>
      </c>
      <c r="C160" s="48">
        <v>0</v>
      </c>
      <c r="D160" s="48">
        <v>2</v>
      </c>
      <c r="E160" s="49">
        <v>11</v>
      </c>
      <c r="F160" s="48">
        <v>534</v>
      </c>
    </row>
    <row r="161" spans="1:6" s="18" customFormat="1" ht="15.75" customHeight="1">
      <c r="A161" s="50" t="s">
        <v>203</v>
      </c>
      <c r="B161" s="48">
        <v>5</v>
      </c>
      <c r="C161" s="48">
        <v>0</v>
      </c>
      <c r="D161" s="48">
        <v>2</v>
      </c>
      <c r="E161" s="49">
        <v>7</v>
      </c>
      <c r="F161" s="48">
        <v>248</v>
      </c>
    </row>
    <row r="162" spans="1:6" s="18" customFormat="1" ht="15.75" customHeight="1">
      <c r="A162" s="50" t="s">
        <v>202</v>
      </c>
      <c r="B162" s="48">
        <v>3</v>
      </c>
      <c r="C162" s="48">
        <v>0</v>
      </c>
      <c r="D162" s="48">
        <v>0</v>
      </c>
      <c r="E162" s="49">
        <v>3</v>
      </c>
      <c r="F162" s="48">
        <v>100</v>
      </c>
    </row>
    <row r="163" spans="1:6" s="18" customFormat="1" ht="15.75" customHeight="1">
      <c r="A163" s="50" t="s">
        <v>201</v>
      </c>
      <c r="B163" s="48">
        <v>1</v>
      </c>
      <c r="C163" s="48">
        <v>0</v>
      </c>
      <c r="D163" s="48">
        <v>0</v>
      </c>
      <c r="E163" s="49">
        <v>1</v>
      </c>
      <c r="F163" s="48">
        <v>75</v>
      </c>
    </row>
    <row r="164" spans="1:6" s="18" customFormat="1" ht="15.75" customHeight="1">
      <c r="A164" s="50" t="s">
        <v>200</v>
      </c>
      <c r="B164" s="48">
        <v>1</v>
      </c>
      <c r="C164" s="48">
        <v>0</v>
      </c>
      <c r="D164" s="48">
        <v>1</v>
      </c>
      <c r="E164" s="49">
        <v>2</v>
      </c>
      <c r="F164" s="48">
        <v>70</v>
      </c>
    </row>
    <row r="165" spans="1:6" s="18" customFormat="1" ht="15.75" customHeight="1">
      <c r="A165" s="50" t="s">
        <v>199</v>
      </c>
      <c r="B165" s="48">
        <v>1</v>
      </c>
      <c r="C165" s="48">
        <v>0</v>
      </c>
      <c r="D165" s="48">
        <v>0</v>
      </c>
      <c r="E165" s="49">
        <v>1</v>
      </c>
      <c r="F165" s="48">
        <v>54</v>
      </c>
    </row>
    <row r="166" spans="1:6" s="18" customFormat="1" ht="15.75" customHeight="1">
      <c r="A166" s="50" t="s">
        <v>198</v>
      </c>
      <c r="B166" s="48">
        <v>2</v>
      </c>
      <c r="C166" s="48">
        <v>0</v>
      </c>
      <c r="D166" s="48">
        <v>2</v>
      </c>
      <c r="E166" s="49">
        <v>4</v>
      </c>
      <c r="F166" s="48">
        <v>134</v>
      </c>
    </row>
    <row r="167" spans="1:6" s="18" customFormat="1" ht="15.75" customHeight="1">
      <c r="A167" s="50" t="s">
        <v>197</v>
      </c>
      <c r="B167" s="48">
        <v>2</v>
      </c>
      <c r="C167" s="48">
        <v>1</v>
      </c>
      <c r="D167" s="48">
        <v>0</v>
      </c>
      <c r="E167" s="49">
        <v>3</v>
      </c>
      <c r="F167" s="48">
        <v>121</v>
      </c>
    </row>
    <row r="168" spans="1:6" s="18" customFormat="1" ht="15.75" customHeight="1">
      <c r="A168" s="50" t="s">
        <v>196</v>
      </c>
      <c r="B168" s="48">
        <v>5</v>
      </c>
      <c r="C168" s="48">
        <v>2</v>
      </c>
      <c r="D168" s="48">
        <v>1</v>
      </c>
      <c r="E168" s="49">
        <v>8</v>
      </c>
      <c r="F168" s="48">
        <v>325</v>
      </c>
    </row>
    <row r="169" spans="1:6" s="18" customFormat="1" ht="15.75" customHeight="1">
      <c r="A169" s="50" t="s">
        <v>195</v>
      </c>
      <c r="B169" s="48">
        <v>0</v>
      </c>
      <c r="C169" s="48">
        <v>0</v>
      </c>
      <c r="D169" s="48">
        <v>1</v>
      </c>
      <c r="E169" s="49">
        <v>1</v>
      </c>
      <c r="F169" s="48">
        <v>8</v>
      </c>
    </row>
    <row r="170" spans="1:6" s="18" customFormat="1" ht="15.75" customHeight="1">
      <c r="A170" s="50" t="s">
        <v>214</v>
      </c>
      <c r="B170" s="48">
        <v>1</v>
      </c>
      <c r="C170" s="48">
        <v>0</v>
      </c>
      <c r="D170" s="48">
        <v>0</v>
      </c>
      <c r="E170" s="49">
        <v>1</v>
      </c>
      <c r="F170" s="48">
        <v>10</v>
      </c>
    </row>
    <row r="171" spans="1:6" s="18" customFormat="1" ht="15.75" customHeight="1">
      <c r="A171" s="50" t="s">
        <v>194</v>
      </c>
      <c r="B171" s="48">
        <v>3</v>
      </c>
      <c r="C171" s="48">
        <v>0</v>
      </c>
      <c r="D171" s="48">
        <v>0</v>
      </c>
      <c r="E171" s="49">
        <v>3</v>
      </c>
      <c r="F171" s="48">
        <v>137</v>
      </c>
    </row>
    <row r="172" spans="1:6" s="18" customFormat="1" ht="15.75" customHeight="1">
      <c r="A172" s="50" t="s">
        <v>213</v>
      </c>
      <c r="B172" s="48">
        <v>1</v>
      </c>
      <c r="C172" s="48">
        <v>0</v>
      </c>
      <c r="D172" s="48">
        <v>0</v>
      </c>
      <c r="E172" s="49">
        <v>1</v>
      </c>
      <c r="F172" s="48">
        <v>35</v>
      </c>
    </row>
    <row r="173" spans="1:6" s="18" customFormat="1" ht="15.75" customHeight="1">
      <c r="A173" s="50" t="s">
        <v>193</v>
      </c>
      <c r="B173" s="48">
        <v>1</v>
      </c>
      <c r="C173" s="48">
        <v>0</v>
      </c>
      <c r="D173" s="48">
        <v>0</v>
      </c>
      <c r="E173" s="49">
        <v>1</v>
      </c>
      <c r="F173" s="48">
        <v>53</v>
      </c>
    </row>
    <row r="174" spans="1:6" s="18" customFormat="1" ht="15.75" customHeight="1">
      <c r="A174" s="50" t="s">
        <v>192</v>
      </c>
      <c r="B174" s="48">
        <v>2</v>
      </c>
      <c r="C174" s="48">
        <v>0</v>
      </c>
      <c r="D174" s="48">
        <v>1</v>
      </c>
      <c r="E174" s="49">
        <v>3</v>
      </c>
      <c r="F174" s="48">
        <v>153</v>
      </c>
    </row>
    <row r="175" spans="1:6" s="18" customFormat="1" ht="15.75" customHeight="1">
      <c r="A175" s="50" t="s">
        <v>37</v>
      </c>
      <c r="B175" s="48">
        <v>40</v>
      </c>
      <c r="C175" s="48">
        <v>0</v>
      </c>
      <c r="D175" s="48">
        <v>6</v>
      </c>
      <c r="E175" s="49">
        <v>46</v>
      </c>
      <c r="F175" s="48">
        <v>1698</v>
      </c>
    </row>
    <row r="176" spans="1:6" s="18" customFormat="1" ht="15.75" customHeight="1">
      <c r="A176" s="50" t="s">
        <v>191</v>
      </c>
      <c r="B176" s="48">
        <v>4</v>
      </c>
      <c r="C176" s="48">
        <v>0</v>
      </c>
      <c r="D176" s="48">
        <v>0</v>
      </c>
      <c r="E176" s="49">
        <v>4</v>
      </c>
      <c r="F176" s="48">
        <v>123</v>
      </c>
    </row>
    <row r="177" spans="1:6" s="18" customFormat="1" ht="15.75" customHeight="1">
      <c r="A177" s="50" t="s">
        <v>190</v>
      </c>
      <c r="B177" s="48">
        <v>2</v>
      </c>
      <c r="C177" s="48">
        <v>0</v>
      </c>
      <c r="D177" s="48">
        <v>0</v>
      </c>
      <c r="E177" s="49">
        <v>2</v>
      </c>
      <c r="F177" s="48">
        <v>56</v>
      </c>
    </row>
    <row r="178" spans="1:6" s="18" customFormat="1" ht="15.75" customHeight="1">
      <c r="A178" s="50" t="s">
        <v>210</v>
      </c>
      <c r="B178" s="48">
        <v>2</v>
      </c>
      <c r="C178" s="48">
        <v>1</v>
      </c>
      <c r="D178" s="48">
        <v>0</v>
      </c>
      <c r="E178" s="49">
        <v>3</v>
      </c>
      <c r="F178" s="48">
        <v>100</v>
      </c>
    </row>
    <row r="179" spans="1:6" s="18" customFormat="1" ht="15.75" customHeight="1">
      <c r="A179" s="50" t="s">
        <v>209</v>
      </c>
      <c r="B179" s="48">
        <v>0</v>
      </c>
      <c r="C179" s="48">
        <v>1</v>
      </c>
      <c r="D179" s="48">
        <v>0</v>
      </c>
      <c r="E179" s="49">
        <v>1</v>
      </c>
      <c r="F179" s="48">
        <v>14</v>
      </c>
    </row>
    <row r="180" spans="1:6" s="18" customFormat="1" ht="15.75" customHeight="1">
      <c r="A180" s="50" t="s">
        <v>208</v>
      </c>
      <c r="B180" s="48">
        <v>0</v>
      </c>
      <c r="C180" s="48">
        <v>1</v>
      </c>
      <c r="D180" s="48">
        <v>0</v>
      </c>
      <c r="E180" s="49">
        <v>1</v>
      </c>
      <c r="F180" s="48">
        <v>14</v>
      </c>
    </row>
    <row r="181" spans="1:6" s="18" customFormat="1" ht="15.75" customHeight="1">
      <c r="A181" s="50" t="s">
        <v>188</v>
      </c>
      <c r="B181" s="48">
        <v>1</v>
      </c>
      <c r="C181" s="48">
        <v>0</v>
      </c>
      <c r="D181" s="48">
        <v>0</v>
      </c>
      <c r="E181" s="49">
        <v>1</v>
      </c>
      <c r="F181" s="48">
        <v>42</v>
      </c>
    </row>
    <row r="182" spans="1:6" s="18" customFormat="1" ht="15.75" customHeight="1">
      <c r="A182" s="50" t="s">
        <v>187</v>
      </c>
      <c r="B182" s="48">
        <v>1</v>
      </c>
      <c r="C182" s="48">
        <v>0</v>
      </c>
      <c r="D182" s="48">
        <v>0</v>
      </c>
      <c r="E182" s="49">
        <v>1</v>
      </c>
      <c r="F182" s="48">
        <v>61</v>
      </c>
    </row>
    <row r="183" spans="1:6" s="18" customFormat="1" ht="15.75" customHeight="1">
      <c r="A183" s="50" t="s">
        <v>186</v>
      </c>
      <c r="B183" s="48">
        <v>1</v>
      </c>
      <c r="C183" s="48">
        <v>0</v>
      </c>
      <c r="D183" s="48">
        <v>1</v>
      </c>
      <c r="E183" s="49">
        <v>2</v>
      </c>
      <c r="F183" s="48">
        <v>62</v>
      </c>
    </row>
    <row r="184" spans="1:6" s="18" customFormat="1" ht="15.75" customHeight="1">
      <c r="A184" s="50" t="s">
        <v>185</v>
      </c>
      <c r="B184" s="48">
        <v>0</v>
      </c>
      <c r="C184" s="48">
        <v>0</v>
      </c>
      <c r="D184" s="48">
        <v>2</v>
      </c>
      <c r="E184" s="49">
        <v>2</v>
      </c>
      <c r="F184" s="48">
        <v>43</v>
      </c>
    </row>
    <row r="185" spans="1:6" s="18" customFormat="1" ht="15.75" customHeight="1">
      <c r="A185" s="50" t="s">
        <v>184</v>
      </c>
      <c r="B185" s="48">
        <v>1</v>
      </c>
      <c r="C185" s="48">
        <v>0</v>
      </c>
      <c r="D185" s="48">
        <v>0</v>
      </c>
      <c r="E185" s="49">
        <v>1</v>
      </c>
      <c r="F185" s="48">
        <v>54</v>
      </c>
    </row>
    <row r="186" spans="1:6" s="18" customFormat="1" ht="15.75" customHeight="1">
      <c r="A186" s="50" t="s">
        <v>183</v>
      </c>
      <c r="B186" s="48">
        <v>10</v>
      </c>
      <c r="C186" s="48">
        <v>0</v>
      </c>
      <c r="D186" s="48">
        <v>1</v>
      </c>
      <c r="E186" s="49">
        <v>11</v>
      </c>
      <c r="F186" s="48">
        <v>368</v>
      </c>
    </row>
    <row r="187" spans="1:6" s="18" customFormat="1" ht="15.75" customHeight="1">
      <c r="A187" s="50" t="s">
        <v>182</v>
      </c>
      <c r="B187" s="48">
        <v>1</v>
      </c>
      <c r="C187" s="48">
        <v>0</v>
      </c>
      <c r="D187" s="48">
        <v>1</v>
      </c>
      <c r="E187" s="49">
        <v>2</v>
      </c>
      <c r="F187" s="48">
        <v>55</v>
      </c>
    </row>
    <row r="188" spans="1:6" s="18" customFormat="1" ht="15.75" customHeight="1">
      <c r="A188" s="50" t="s">
        <v>207</v>
      </c>
      <c r="B188" s="48">
        <v>0</v>
      </c>
      <c r="C188" s="48">
        <v>0</v>
      </c>
      <c r="D188" s="48">
        <v>1</v>
      </c>
      <c r="E188" s="49">
        <v>1</v>
      </c>
      <c r="F188" s="48">
        <v>20</v>
      </c>
    </row>
    <row r="189" spans="1:6" s="18" customFormat="1" ht="15.75" customHeight="1">
      <c r="A189" s="50" t="s">
        <v>181</v>
      </c>
      <c r="B189" s="48">
        <v>3</v>
      </c>
      <c r="C189" s="48">
        <v>0</v>
      </c>
      <c r="D189" s="48">
        <v>0</v>
      </c>
      <c r="E189" s="49">
        <v>3</v>
      </c>
      <c r="F189" s="48">
        <v>174</v>
      </c>
    </row>
    <row r="190" spans="1:6" s="18" customFormat="1" ht="15.75" customHeight="1">
      <c r="A190" s="50" t="s">
        <v>180</v>
      </c>
      <c r="B190" s="48">
        <v>2</v>
      </c>
      <c r="C190" s="48">
        <v>0</v>
      </c>
      <c r="D190" s="48">
        <v>0</v>
      </c>
      <c r="E190" s="49">
        <v>2</v>
      </c>
      <c r="F190" s="48">
        <v>75</v>
      </c>
    </row>
    <row r="191" spans="1:6" s="18" customFormat="1" ht="15.75" customHeight="1">
      <c r="A191" s="50" t="s">
        <v>179</v>
      </c>
      <c r="B191" s="48">
        <v>4</v>
      </c>
      <c r="C191" s="48">
        <v>0</v>
      </c>
      <c r="D191" s="48">
        <v>1</v>
      </c>
      <c r="E191" s="49">
        <v>5</v>
      </c>
      <c r="F191" s="48">
        <v>214</v>
      </c>
    </row>
    <row r="192" spans="1:6" s="18" customFormat="1" ht="15.75" customHeight="1">
      <c r="A192" s="50" t="s">
        <v>212</v>
      </c>
      <c r="B192" s="48">
        <v>1</v>
      </c>
      <c r="C192" s="48">
        <v>0</v>
      </c>
      <c r="D192" s="48">
        <v>0</v>
      </c>
      <c r="E192" s="49">
        <v>1</v>
      </c>
      <c r="F192" s="48">
        <v>13</v>
      </c>
    </row>
    <row r="193" spans="1:7" s="36" customFormat="1" ht="29.25" customHeight="1">
      <c r="A193" s="25" t="s">
        <v>172</v>
      </c>
      <c r="B193" s="29">
        <v>113</v>
      </c>
      <c r="C193" s="29">
        <v>8</v>
      </c>
      <c r="D193" s="29">
        <v>25</v>
      </c>
      <c r="E193" s="29">
        <v>146</v>
      </c>
      <c r="F193" s="29">
        <v>5455</v>
      </c>
      <c r="G193" s="12"/>
    </row>
    <row r="196" spans="1:6" s="12" customFormat="1" ht="60.75" customHeight="1">
      <c r="A196" s="11" t="s">
        <v>276</v>
      </c>
      <c r="B196" s="202" t="s">
        <v>277</v>
      </c>
      <c r="C196" s="203"/>
      <c r="D196" s="203"/>
      <c r="E196" s="203"/>
      <c r="F196" s="204"/>
    </row>
    <row r="197" spans="1:6" s="12" customFormat="1" ht="28.5" customHeight="1">
      <c r="A197" s="205" t="s">
        <v>45</v>
      </c>
      <c r="B197" s="206" t="s">
        <v>563</v>
      </c>
      <c r="C197" s="206"/>
      <c r="D197" s="206"/>
      <c r="E197" s="207" t="s">
        <v>564</v>
      </c>
      <c r="F197" s="193" t="s">
        <v>27</v>
      </c>
    </row>
    <row r="198" spans="1:6" s="12" customFormat="1" ht="28.5" customHeight="1">
      <c r="A198" s="205"/>
      <c r="B198" s="5" t="s">
        <v>29</v>
      </c>
      <c r="C198" s="5" t="s">
        <v>30</v>
      </c>
      <c r="D198" s="5" t="s">
        <v>31</v>
      </c>
      <c r="E198" s="208"/>
      <c r="F198" s="193"/>
    </row>
    <row r="199" spans="1:6" s="18" customFormat="1" ht="15.75" customHeight="1">
      <c r="A199" s="50" t="s">
        <v>261</v>
      </c>
      <c r="B199" s="48">
        <v>2</v>
      </c>
      <c r="C199" s="48">
        <v>0</v>
      </c>
      <c r="D199" s="48">
        <v>0</v>
      </c>
      <c r="E199" s="49">
        <v>2</v>
      </c>
      <c r="F199" s="48">
        <v>138</v>
      </c>
    </row>
    <row r="200" spans="1:6" s="18" customFormat="1" ht="15.75" customHeight="1">
      <c r="A200" s="50" t="s">
        <v>260</v>
      </c>
      <c r="B200" s="48">
        <v>2</v>
      </c>
      <c r="C200" s="48">
        <v>0</v>
      </c>
      <c r="D200" s="48">
        <v>2</v>
      </c>
      <c r="E200" s="49">
        <v>4</v>
      </c>
      <c r="F200" s="48">
        <v>158</v>
      </c>
    </row>
    <row r="201" spans="1:6" s="18" customFormat="1" ht="15.75" customHeight="1">
      <c r="A201" s="50" t="s">
        <v>259</v>
      </c>
      <c r="B201" s="48">
        <v>2</v>
      </c>
      <c r="C201" s="48">
        <v>0</v>
      </c>
      <c r="D201" s="48">
        <v>0</v>
      </c>
      <c r="E201" s="49">
        <v>2</v>
      </c>
      <c r="F201" s="48">
        <v>49</v>
      </c>
    </row>
    <row r="202" spans="1:6" s="18" customFormat="1" ht="15.75" customHeight="1">
      <c r="A202" s="50" t="s">
        <v>258</v>
      </c>
      <c r="B202" s="48">
        <v>1</v>
      </c>
      <c r="C202" s="48">
        <v>0</v>
      </c>
      <c r="D202" s="48">
        <v>0</v>
      </c>
      <c r="E202" s="49">
        <v>1</v>
      </c>
      <c r="F202" s="48">
        <v>49</v>
      </c>
    </row>
    <row r="203" spans="1:6" s="18" customFormat="1" ht="15.75" customHeight="1">
      <c r="A203" s="50" t="s">
        <v>257</v>
      </c>
      <c r="B203" s="48">
        <v>1</v>
      </c>
      <c r="C203" s="48">
        <v>0</v>
      </c>
      <c r="D203" s="48">
        <v>0</v>
      </c>
      <c r="E203" s="49">
        <v>1</v>
      </c>
      <c r="F203" s="48">
        <v>69</v>
      </c>
    </row>
    <row r="204" spans="1:6" s="18" customFormat="1" ht="15.75" customHeight="1">
      <c r="A204" s="50" t="s">
        <v>38</v>
      </c>
      <c r="B204" s="48">
        <v>68</v>
      </c>
      <c r="C204" s="48">
        <v>6</v>
      </c>
      <c r="D204" s="48">
        <v>11</v>
      </c>
      <c r="E204" s="49">
        <v>85</v>
      </c>
      <c r="F204" s="48">
        <v>3281</v>
      </c>
    </row>
    <row r="205" spans="1:6" s="18" customFormat="1" ht="15.75" customHeight="1">
      <c r="A205" s="50" t="s">
        <v>256</v>
      </c>
      <c r="B205" s="48">
        <v>1</v>
      </c>
      <c r="C205" s="48">
        <v>0</v>
      </c>
      <c r="D205" s="48">
        <v>0</v>
      </c>
      <c r="E205" s="49">
        <v>1</v>
      </c>
      <c r="F205" s="48">
        <v>40</v>
      </c>
    </row>
    <row r="206" spans="1:6" s="18" customFormat="1" ht="15.75" customHeight="1">
      <c r="A206" s="50" t="s">
        <v>255</v>
      </c>
      <c r="B206" s="48">
        <v>2</v>
      </c>
      <c r="C206" s="48">
        <v>0</v>
      </c>
      <c r="D206" s="48">
        <v>0</v>
      </c>
      <c r="E206" s="49">
        <v>2</v>
      </c>
      <c r="F206" s="48">
        <v>131</v>
      </c>
    </row>
    <row r="207" spans="1:6" s="18" customFormat="1" ht="15.75" customHeight="1">
      <c r="A207" s="50" t="s">
        <v>254</v>
      </c>
      <c r="B207" s="48">
        <v>3</v>
      </c>
      <c r="C207" s="48">
        <v>0</v>
      </c>
      <c r="D207" s="48">
        <v>1</v>
      </c>
      <c r="E207" s="49">
        <v>4</v>
      </c>
      <c r="F207" s="48">
        <v>139</v>
      </c>
    </row>
    <row r="208" spans="1:6" s="18" customFormat="1" ht="15.75" customHeight="1">
      <c r="A208" s="50" t="s">
        <v>272</v>
      </c>
      <c r="B208" s="48">
        <v>7</v>
      </c>
      <c r="C208" s="48">
        <v>1</v>
      </c>
      <c r="D208" s="48">
        <v>0</v>
      </c>
      <c r="E208" s="49">
        <v>8</v>
      </c>
      <c r="F208" s="48">
        <v>388</v>
      </c>
    </row>
    <row r="209" spans="1:6" s="18" customFormat="1" ht="15.75" customHeight="1">
      <c r="A209" s="50" t="s">
        <v>271</v>
      </c>
      <c r="B209" s="48">
        <v>0</v>
      </c>
      <c r="C209" s="48">
        <v>0</v>
      </c>
      <c r="D209" s="48">
        <v>1</v>
      </c>
      <c r="E209" s="49">
        <v>1</v>
      </c>
      <c r="F209" s="48">
        <v>21</v>
      </c>
    </row>
    <row r="210" spans="1:6" s="18" customFormat="1" ht="15.75" customHeight="1">
      <c r="A210" s="50" t="s">
        <v>252</v>
      </c>
      <c r="B210" s="48">
        <v>3</v>
      </c>
      <c r="C210" s="48">
        <v>0</v>
      </c>
      <c r="D210" s="48">
        <v>1</v>
      </c>
      <c r="E210" s="49">
        <v>4</v>
      </c>
      <c r="F210" s="48">
        <v>171</v>
      </c>
    </row>
    <row r="211" spans="1:6" s="18" customFormat="1" ht="15.75" customHeight="1">
      <c r="A211" s="50" t="s">
        <v>251</v>
      </c>
      <c r="B211" s="48">
        <v>3</v>
      </c>
      <c r="C211" s="48">
        <v>0</v>
      </c>
      <c r="D211" s="48">
        <v>0</v>
      </c>
      <c r="E211" s="49">
        <v>3</v>
      </c>
      <c r="F211" s="48">
        <v>181</v>
      </c>
    </row>
    <row r="212" spans="1:6" s="18" customFormat="1" ht="15.75" customHeight="1">
      <c r="A212" s="50" t="s">
        <v>270</v>
      </c>
      <c r="B212" s="48">
        <v>1</v>
      </c>
      <c r="C212" s="48">
        <v>0</v>
      </c>
      <c r="D212" s="48">
        <v>1</v>
      </c>
      <c r="E212" s="49">
        <v>2</v>
      </c>
      <c r="F212" s="48">
        <v>50</v>
      </c>
    </row>
    <row r="213" spans="1:6" s="18" customFormat="1" ht="15.75" customHeight="1">
      <c r="A213" s="50" t="s">
        <v>269</v>
      </c>
      <c r="B213" s="48">
        <v>1</v>
      </c>
      <c r="C213" s="48">
        <v>0</v>
      </c>
      <c r="D213" s="48">
        <v>0</v>
      </c>
      <c r="E213" s="49">
        <v>1</v>
      </c>
      <c r="F213" s="48">
        <v>23</v>
      </c>
    </row>
    <row r="214" spans="1:6" s="18" customFormat="1" ht="15.75" customHeight="1">
      <c r="A214" s="50" t="s">
        <v>250</v>
      </c>
      <c r="B214" s="48">
        <v>3</v>
      </c>
      <c r="C214" s="48">
        <v>0</v>
      </c>
      <c r="D214" s="48">
        <v>0</v>
      </c>
      <c r="E214" s="49">
        <v>3</v>
      </c>
      <c r="F214" s="48">
        <v>135</v>
      </c>
    </row>
    <row r="215" spans="1:6" s="18" customFormat="1" ht="15.75" customHeight="1">
      <c r="A215" s="50" t="s">
        <v>268</v>
      </c>
      <c r="B215" s="48">
        <v>0</v>
      </c>
      <c r="C215" s="48">
        <v>1</v>
      </c>
      <c r="D215" s="48">
        <v>0</v>
      </c>
      <c r="E215" s="49">
        <v>1</v>
      </c>
      <c r="F215" s="48">
        <v>40</v>
      </c>
    </row>
    <row r="216" spans="1:6" s="18" customFormat="1" ht="15.75" customHeight="1">
      <c r="A216" s="50" t="s">
        <v>249</v>
      </c>
      <c r="B216" s="48">
        <v>1</v>
      </c>
      <c r="C216" s="48">
        <v>0</v>
      </c>
      <c r="D216" s="48">
        <v>0</v>
      </c>
      <c r="E216" s="49">
        <v>1</v>
      </c>
      <c r="F216" s="48">
        <v>68</v>
      </c>
    </row>
    <row r="217" spans="1:6" s="18" customFormat="1" ht="15.75" customHeight="1">
      <c r="A217" s="50" t="s">
        <v>248</v>
      </c>
      <c r="B217" s="48">
        <v>2</v>
      </c>
      <c r="C217" s="48">
        <v>0</v>
      </c>
      <c r="D217" s="48">
        <v>0</v>
      </c>
      <c r="E217" s="49">
        <v>2</v>
      </c>
      <c r="F217" s="48">
        <v>90</v>
      </c>
    </row>
    <row r="218" spans="1:6" s="18" customFormat="1" ht="15.75" customHeight="1">
      <c r="A218" s="50" t="s">
        <v>247</v>
      </c>
      <c r="B218" s="48">
        <v>1</v>
      </c>
      <c r="C218" s="48">
        <v>0</v>
      </c>
      <c r="D218" s="48">
        <v>0</v>
      </c>
      <c r="E218" s="49">
        <v>1</v>
      </c>
      <c r="F218" s="48">
        <v>70</v>
      </c>
    </row>
    <row r="219" spans="1:6" s="18" customFormat="1" ht="15.75" customHeight="1">
      <c r="A219" s="50" t="s">
        <v>267</v>
      </c>
      <c r="B219" s="48">
        <v>1</v>
      </c>
      <c r="C219" s="48">
        <v>0</v>
      </c>
      <c r="D219" s="48">
        <v>0</v>
      </c>
      <c r="E219" s="49">
        <v>1</v>
      </c>
      <c r="F219" s="48">
        <v>35</v>
      </c>
    </row>
    <row r="220" spans="1:6" s="18" customFormat="1" ht="15.75" customHeight="1">
      <c r="A220" s="50" t="s">
        <v>246</v>
      </c>
      <c r="B220" s="48">
        <v>1</v>
      </c>
      <c r="C220" s="48">
        <v>0</v>
      </c>
      <c r="D220" s="48">
        <v>0</v>
      </c>
      <c r="E220" s="49">
        <v>1</v>
      </c>
      <c r="F220" s="48">
        <v>28</v>
      </c>
    </row>
    <row r="221" spans="1:6" s="18" customFormat="1" ht="15.75" customHeight="1">
      <c r="A221" s="50" t="s">
        <v>275</v>
      </c>
      <c r="B221" s="48">
        <v>3</v>
      </c>
      <c r="C221" s="48">
        <v>0</v>
      </c>
      <c r="D221" s="48">
        <v>1</v>
      </c>
      <c r="E221" s="49">
        <v>4</v>
      </c>
      <c r="F221" s="48">
        <v>167</v>
      </c>
    </row>
    <row r="222" spans="1:6" s="18" customFormat="1" ht="15.75" customHeight="1">
      <c r="A222" s="50" t="s">
        <v>244</v>
      </c>
      <c r="B222" s="48">
        <v>1</v>
      </c>
      <c r="C222" s="48">
        <v>0</v>
      </c>
      <c r="D222" s="48">
        <v>1</v>
      </c>
      <c r="E222" s="49">
        <v>2</v>
      </c>
      <c r="F222" s="48">
        <v>26</v>
      </c>
    </row>
    <row r="223" spans="1:6" s="18" customFormat="1" ht="15.75" customHeight="1">
      <c r="A223" s="50" t="s">
        <v>243</v>
      </c>
      <c r="B223" s="48">
        <v>11</v>
      </c>
      <c r="C223" s="48">
        <v>0</v>
      </c>
      <c r="D223" s="48">
        <v>0</v>
      </c>
      <c r="E223" s="49">
        <v>11</v>
      </c>
      <c r="F223" s="48">
        <v>519</v>
      </c>
    </row>
    <row r="224" spans="1:6" s="18" customFormat="1" ht="15.75" customHeight="1">
      <c r="A224" s="50" t="s">
        <v>266</v>
      </c>
      <c r="B224" s="48">
        <v>1</v>
      </c>
      <c r="C224" s="48">
        <v>0</v>
      </c>
      <c r="D224" s="48">
        <v>0</v>
      </c>
      <c r="E224" s="49">
        <v>1</v>
      </c>
      <c r="F224" s="48">
        <v>16</v>
      </c>
    </row>
    <row r="225" spans="1:6" s="18" customFormat="1" ht="15.75" customHeight="1">
      <c r="A225" s="50" t="s">
        <v>242</v>
      </c>
      <c r="B225" s="48">
        <v>2</v>
      </c>
      <c r="C225" s="48">
        <v>0</v>
      </c>
      <c r="D225" s="48">
        <v>1</v>
      </c>
      <c r="E225" s="49">
        <v>3</v>
      </c>
      <c r="F225" s="48">
        <v>58</v>
      </c>
    </row>
    <row r="226" spans="1:6" s="18" customFormat="1" ht="15.75" customHeight="1">
      <c r="A226" s="50" t="s">
        <v>265</v>
      </c>
      <c r="B226" s="48">
        <v>1</v>
      </c>
      <c r="C226" s="48">
        <v>0</v>
      </c>
      <c r="D226" s="48">
        <v>1</v>
      </c>
      <c r="E226" s="49">
        <v>2</v>
      </c>
      <c r="F226" s="48">
        <v>54</v>
      </c>
    </row>
    <row r="227" spans="1:6" s="18" customFormat="1" ht="15.75" customHeight="1">
      <c r="A227" s="50" t="s">
        <v>241</v>
      </c>
      <c r="B227" s="48">
        <v>3</v>
      </c>
      <c r="C227" s="48">
        <v>0</v>
      </c>
      <c r="D227" s="48">
        <v>1</v>
      </c>
      <c r="E227" s="49">
        <v>4</v>
      </c>
      <c r="F227" s="48">
        <v>149</v>
      </c>
    </row>
    <row r="228" spans="1:6" s="18" customFormat="1" ht="15.75" customHeight="1">
      <c r="A228" s="50" t="s">
        <v>240</v>
      </c>
      <c r="B228" s="48">
        <v>1</v>
      </c>
      <c r="C228" s="48">
        <v>0</v>
      </c>
      <c r="D228" s="48">
        <v>1</v>
      </c>
      <c r="E228" s="49">
        <v>2</v>
      </c>
      <c r="F228" s="48">
        <v>65</v>
      </c>
    </row>
    <row r="229" spans="1:6" s="18" customFormat="1" ht="15.75" customHeight="1">
      <c r="A229" s="50" t="s">
        <v>239</v>
      </c>
      <c r="B229" s="48">
        <v>4</v>
      </c>
      <c r="C229" s="48">
        <v>0</v>
      </c>
      <c r="D229" s="48">
        <v>0</v>
      </c>
      <c r="E229" s="49">
        <v>4</v>
      </c>
      <c r="F229" s="48">
        <v>121</v>
      </c>
    </row>
    <row r="230" spans="1:6" s="18" customFormat="1" ht="15.75" customHeight="1">
      <c r="A230" s="50" t="s">
        <v>264</v>
      </c>
      <c r="B230" s="48">
        <v>2</v>
      </c>
      <c r="C230" s="48">
        <v>0</v>
      </c>
      <c r="D230" s="48">
        <v>0</v>
      </c>
      <c r="E230" s="49">
        <v>2</v>
      </c>
      <c r="F230" s="48">
        <v>79</v>
      </c>
    </row>
    <row r="231" spans="1:6" s="18" customFormat="1" ht="15.75" customHeight="1">
      <c r="A231" s="50" t="s">
        <v>238</v>
      </c>
      <c r="B231" s="48">
        <v>1</v>
      </c>
      <c r="C231" s="48">
        <v>0</v>
      </c>
      <c r="D231" s="48">
        <v>0</v>
      </c>
      <c r="E231" s="49">
        <v>1</v>
      </c>
      <c r="F231" s="48">
        <v>21</v>
      </c>
    </row>
    <row r="232" spans="1:6" s="18" customFormat="1" ht="15.75" customHeight="1">
      <c r="A232" s="50" t="s">
        <v>237</v>
      </c>
      <c r="B232" s="48">
        <v>1</v>
      </c>
      <c r="C232" s="48">
        <v>0</v>
      </c>
      <c r="D232" s="48">
        <v>0</v>
      </c>
      <c r="E232" s="49">
        <v>1</v>
      </c>
      <c r="F232" s="48">
        <v>42</v>
      </c>
    </row>
    <row r="233" spans="1:6" s="18" customFormat="1" ht="15.75" customHeight="1">
      <c r="A233" s="50" t="s">
        <v>263</v>
      </c>
      <c r="B233" s="48">
        <v>1</v>
      </c>
      <c r="C233" s="48">
        <v>0</v>
      </c>
      <c r="D233" s="48">
        <v>0</v>
      </c>
      <c r="E233" s="49">
        <v>1</v>
      </c>
      <c r="F233" s="48">
        <v>30</v>
      </c>
    </row>
    <row r="234" spans="1:6" s="18" customFormat="1" ht="15.75" customHeight="1">
      <c r="A234" s="50" t="s">
        <v>236</v>
      </c>
      <c r="B234" s="48">
        <v>1</v>
      </c>
      <c r="C234" s="48">
        <v>0</v>
      </c>
      <c r="D234" s="48">
        <v>0</v>
      </c>
      <c r="E234" s="49">
        <v>1</v>
      </c>
      <c r="F234" s="48">
        <v>42</v>
      </c>
    </row>
    <row r="235" spans="1:6" s="18" customFormat="1" ht="15.75" customHeight="1">
      <c r="A235" s="50" t="s">
        <v>262</v>
      </c>
      <c r="B235" s="48">
        <v>2</v>
      </c>
      <c r="C235" s="48">
        <v>1</v>
      </c>
      <c r="D235" s="48">
        <v>0</v>
      </c>
      <c r="E235" s="49">
        <v>3</v>
      </c>
      <c r="F235" s="48">
        <v>112</v>
      </c>
    </row>
    <row r="236" spans="1:6" s="18" customFormat="1" ht="15.75" customHeight="1">
      <c r="A236" s="50" t="s">
        <v>235</v>
      </c>
      <c r="B236" s="48">
        <v>3</v>
      </c>
      <c r="C236" s="48">
        <v>1</v>
      </c>
      <c r="D236" s="48">
        <v>1</v>
      </c>
      <c r="E236" s="49">
        <v>5</v>
      </c>
      <c r="F236" s="48">
        <v>136</v>
      </c>
    </row>
    <row r="237" spans="1:6" s="18" customFormat="1" ht="15.75" customHeight="1">
      <c r="A237" s="50" t="s">
        <v>234</v>
      </c>
      <c r="B237" s="48">
        <v>1</v>
      </c>
      <c r="C237" s="48">
        <v>0</v>
      </c>
      <c r="D237" s="48">
        <v>0</v>
      </c>
      <c r="E237" s="49">
        <v>1</v>
      </c>
      <c r="F237" s="48">
        <v>49</v>
      </c>
    </row>
    <row r="238" spans="1:6" s="18" customFormat="1" ht="15.75" customHeight="1">
      <c r="A238" s="50" t="s">
        <v>233</v>
      </c>
      <c r="B238" s="48">
        <v>1</v>
      </c>
      <c r="C238" s="48">
        <v>0</v>
      </c>
      <c r="D238" s="48">
        <v>0</v>
      </c>
      <c r="E238" s="49">
        <v>1</v>
      </c>
      <c r="F238" s="48">
        <v>32</v>
      </c>
    </row>
    <row r="239" spans="1:6" s="18" customFormat="1" ht="15.75" customHeight="1">
      <c r="A239" s="50" t="s">
        <v>232</v>
      </c>
      <c r="B239" s="48">
        <v>1</v>
      </c>
      <c r="C239" s="48">
        <v>0</v>
      </c>
      <c r="D239" s="48">
        <v>1</v>
      </c>
      <c r="E239" s="49">
        <v>2</v>
      </c>
      <c r="F239" s="48">
        <v>88</v>
      </c>
    </row>
    <row r="240" spans="1:6" s="18" customFormat="1" ht="15.75" customHeight="1">
      <c r="A240" s="50" t="s">
        <v>231</v>
      </c>
      <c r="B240" s="48">
        <v>1</v>
      </c>
      <c r="C240" s="48">
        <v>0</v>
      </c>
      <c r="D240" s="48">
        <v>1</v>
      </c>
      <c r="E240" s="49">
        <v>2</v>
      </c>
      <c r="F240" s="48">
        <v>76</v>
      </c>
    </row>
    <row r="241" spans="1:6" s="12" customFormat="1" ht="28.5" customHeight="1">
      <c r="A241" s="205" t="s">
        <v>45</v>
      </c>
      <c r="B241" s="206" t="s">
        <v>563</v>
      </c>
      <c r="C241" s="206"/>
      <c r="D241" s="206"/>
      <c r="E241" s="207" t="s">
        <v>564</v>
      </c>
      <c r="F241" s="193" t="s">
        <v>27</v>
      </c>
    </row>
    <row r="242" spans="1:6" s="12" customFormat="1" ht="28.5" customHeight="1">
      <c r="A242" s="205"/>
      <c r="B242" s="5" t="s">
        <v>29</v>
      </c>
      <c r="C242" s="5" t="s">
        <v>30</v>
      </c>
      <c r="D242" s="5" t="s">
        <v>31</v>
      </c>
      <c r="E242" s="208"/>
      <c r="F242" s="193"/>
    </row>
    <row r="243" spans="1:6" s="18" customFormat="1" ht="25.5" customHeight="1">
      <c r="A243" s="50" t="s">
        <v>274</v>
      </c>
      <c r="B243" s="48">
        <v>3</v>
      </c>
      <c r="C243" s="48">
        <v>1</v>
      </c>
      <c r="D243" s="48">
        <v>2</v>
      </c>
      <c r="E243" s="49">
        <v>6</v>
      </c>
      <c r="F243" s="48">
        <v>258</v>
      </c>
    </row>
    <row r="244" spans="1:6" s="18" customFormat="1" ht="15.75" customHeight="1">
      <c r="A244" s="50" t="s">
        <v>229</v>
      </c>
      <c r="B244" s="48">
        <v>7</v>
      </c>
      <c r="C244" s="48">
        <v>0</v>
      </c>
      <c r="D244" s="48">
        <v>1</v>
      </c>
      <c r="E244" s="49">
        <v>8</v>
      </c>
      <c r="F244" s="48">
        <v>299</v>
      </c>
    </row>
    <row r="245" spans="1:6" s="18" customFormat="1" ht="15.75" customHeight="1">
      <c r="A245" s="50" t="s">
        <v>228</v>
      </c>
      <c r="B245" s="48">
        <v>2</v>
      </c>
      <c r="C245" s="48">
        <v>0</v>
      </c>
      <c r="D245" s="48">
        <v>0</v>
      </c>
      <c r="E245" s="49">
        <v>2</v>
      </c>
      <c r="F245" s="48">
        <v>121</v>
      </c>
    </row>
    <row r="246" spans="1:6" s="18" customFormat="1" ht="15.75" customHeight="1">
      <c r="A246" s="50" t="s">
        <v>227</v>
      </c>
      <c r="B246" s="48">
        <v>1</v>
      </c>
      <c r="C246" s="48">
        <v>0</v>
      </c>
      <c r="D246" s="48">
        <v>1</v>
      </c>
      <c r="E246" s="49">
        <v>2</v>
      </c>
      <c r="F246" s="48">
        <v>89</v>
      </c>
    </row>
    <row r="247" spans="1:6" s="18" customFormat="1" ht="15.75" customHeight="1">
      <c r="A247" s="50" t="s">
        <v>226</v>
      </c>
      <c r="B247" s="48">
        <v>2</v>
      </c>
      <c r="C247" s="48">
        <v>0</v>
      </c>
      <c r="D247" s="48">
        <v>2</v>
      </c>
      <c r="E247" s="49">
        <v>4</v>
      </c>
      <c r="F247" s="48">
        <v>136</v>
      </c>
    </row>
    <row r="248" spans="1:6" s="18" customFormat="1" ht="15.75" customHeight="1">
      <c r="A248" s="50" t="s">
        <v>273</v>
      </c>
      <c r="B248" s="48">
        <v>0</v>
      </c>
      <c r="C248" s="48">
        <v>1</v>
      </c>
      <c r="D248" s="48">
        <v>0</v>
      </c>
      <c r="E248" s="49">
        <v>1</v>
      </c>
      <c r="F248" s="48">
        <v>11</v>
      </c>
    </row>
    <row r="249" spans="1:6" s="18" customFormat="1" ht="15.75" customHeight="1">
      <c r="A249" s="50" t="s">
        <v>225</v>
      </c>
      <c r="B249" s="48">
        <v>1</v>
      </c>
      <c r="C249" s="48">
        <v>1</v>
      </c>
      <c r="D249" s="48">
        <v>0</v>
      </c>
      <c r="E249" s="49">
        <v>2</v>
      </c>
      <c r="F249" s="48">
        <v>47</v>
      </c>
    </row>
    <row r="250" spans="1:6" s="18" customFormat="1" ht="16.5" customHeight="1">
      <c r="A250" s="50" t="s">
        <v>224</v>
      </c>
      <c r="B250" s="48">
        <v>4</v>
      </c>
      <c r="C250" s="48">
        <v>1</v>
      </c>
      <c r="D250" s="48">
        <v>0</v>
      </c>
      <c r="E250" s="49">
        <v>5</v>
      </c>
      <c r="F250" s="48">
        <v>159</v>
      </c>
    </row>
    <row r="251" spans="1:7" s="36" customFormat="1" ht="29.25" customHeight="1">
      <c r="A251" s="25" t="s">
        <v>223</v>
      </c>
      <c r="B251" s="29">
        <v>168</v>
      </c>
      <c r="C251" s="29">
        <v>14</v>
      </c>
      <c r="D251" s="29">
        <v>32</v>
      </c>
      <c r="E251" s="29">
        <v>214</v>
      </c>
      <c r="F251" s="29">
        <v>8356</v>
      </c>
      <c r="G251" s="12"/>
    </row>
    <row r="254" spans="1:6" s="12" customFormat="1" ht="60.75" customHeight="1">
      <c r="A254" s="11" t="s">
        <v>278</v>
      </c>
      <c r="B254" s="202" t="s">
        <v>279</v>
      </c>
      <c r="C254" s="203"/>
      <c r="D254" s="203"/>
      <c r="E254" s="203"/>
      <c r="F254" s="204"/>
    </row>
    <row r="255" spans="1:6" s="12" customFormat="1" ht="28.5" customHeight="1">
      <c r="A255" s="205" t="s">
        <v>45</v>
      </c>
      <c r="B255" s="206" t="s">
        <v>563</v>
      </c>
      <c r="C255" s="206"/>
      <c r="D255" s="206"/>
      <c r="E255" s="207" t="s">
        <v>564</v>
      </c>
      <c r="F255" s="193" t="s">
        <v>27</v>
      </c>
    </row>
    <row r="256" spans="1:6" s="12" customFormat="1" ht="28.5" customHeight="1">
      <c r="A256" s="205"/>
      <c r="B256" s="5" t="s">
        <v>29</v>
      </c>
      <c r="C256" s="5" t="s">
        <v>30</v>
      </c>
      <c r="D256" s="5" t="s">
        <v>31</v>
      </c>
      <c r="E256" s="208"/>
      <c r="F256" s="193"/>
    </row>
    <row r="257" spans="1:6" s="18" customFormat="1" ht="15.75" customHeight="1">
      <c r="A257" s="50" t="s">
        <v>302</v>
      </c>
      <c r="B257" s="48">
        <v>1</v>
      </c>
      <c r="C257" s="48">
        <v>0</v>
      </c>
      <c r="D257" s="48">
        <v>2</v>
      </c>
      <c r="E257" s="49">
        <v>3</v>
      </c>
      <c r="F257" s="48">
        <v>66</v>
      </c>
    </row>
    <row r="258" spans="1:6" s="18" customFormat="1" ht="15.75" customHeight="1">
      <c r="A258" s="50" t="s">
        <v>301</v>
      </c>
      <c r="B258" s="48">
        <v>1</v>
      </c>
      <c r="C258" s="48">
        <v>0</v>
      </c>
      <c r="D258" s="48">
        <v>0</v>
      </c>
      <c r="E258" s="49">
        <v>1</v>
      </c>
      <c r="F258" s="48">
        <v>35</v>
      </c>
    </row>
    <row r="259" spans="1:6" s="18" customFormat="1" ht="15.75" customHeight="1">
      <c r="A259" s="50" t="s">
        <v>300</v>
      </c>
      <c r="B259" s="48">
        <v>1</v>
      </c>
      <c r="C259" s="48">
        <v>0</v>
      </c>
      <c r="D259" s="48">
        <v>3</v>
      </c>
      <c r="E259" s="49">
        <v>4</v>
      </c>
      <c r="F259" s="48">
        <v>89</v>
      </c>
    </row>
    <row r="260" spans="1:6" s="18" customFormat="1" ht="15.75" customHeight="1">
      <c r="A260" s="50" t="s">
        <v>299</v>
      </c>
      <c r="B260" s="48">
        <v>3</v>
      </c>
      <c r="C260" s="48">
        <v>0</v>
      </c>
      <c r="D260" s="48">
        <v>1</v>
      </c>
      <c r="E260" s="49">
        <v>4</v>
      </c>
      <c r="F260" s="48">
        <v>191</v>
      </c>
    </row>
    <row r="261" spans="1:6" s="18" customFormat="1" ht="15.75" customHeight="1">
      <c r="A261" s="50" t="s">
        <v>298</v>
      </c>
      <c r="B261" s="48">
        <v>1</v>
      </c>
      <c r="C261" s="48">
        <v>0</v>
      </c>
      <c r="D261" s="48">
        <v>0</v>
      </c>
      <c r="E261" s="49">
        <v>1</v>
      </c>
      <c r="F261" s="48">
        <v>36</v>
      </c>
    </row>
    <row r="262" spans="1:6" s="18" customFormat="1" ht="15.75" customHeight="1">
      <c r="A262" s="50" t="s">
        <v>303</v>
      </c>
      <c r="B262" s="48">
        <v>1</v>
      </c>
      <c r="C262" s="48">
        <v>0</v>
      </c>
      <c r="D262" s="48">
        <v>0</v>
      </c>
      <c r="E262" s="49">
        <v>1</v>
      </c>
      <c r="F262" s="48">
        <v>35</v>
      </c>
    </row>
    <row r="263" spans="1:6" s="18" customFormat="1" ht="15.75" customHeight="1">
      <c r="A263" s="50" t="s">
        <v>297</v>
      </c>
      <c r="B263" s="48">
        <v>2</v>
      </c>
      <c r="C263" s="48">
        <v>0</v>
      </c>
      <c r="D263" s="48">
        <v>4</v>
      </c>
      <c r="E263" s="49">
        <v>6</v>
      </c>
      <c r="F263" s="48">
        <v>175</v>
      </c>
    </row>
    <row r="264" spans="1:6" s="18" customFormat="1" ht="15.75" customHeight="1">
      <c r="A264" s="50" t="s">
        <v>39</v>
      </c>
      <c r="B264" s="48">
        <v>19</v>
      </c>
      <c r="C264" s="48">
        <v>1</v>
      </c>
      <c r="D264" s="48">
        <v>8</v>
      </c>
      <c r="E264" s="49">
        <v>28</v>
      </c>
      <c r="F264" s="48">
        <v>1128</v>
      </c>
    </row>
    <row r="265" spans="1:6" s="18" customFormat="1" ht="15.75" customHeight="1">
      <c r="A265" s="50" t="s">
        <v>304</v>
      </c>
      <c r="B265" s="48">
        <v>1</v>
      </c>
      <c r="C265" s="48">
        <v>0</v>
      </c>
      <c r="D265" s="48">
        <v>0</v>
      </c>
      <c r="E265" s="49">
        <v>1</v>
      </c>
      <c r="F265" s="48">
        <v>19</v>
      </c>
    </row>
    <row r="266" spans="1:6" s="18" customFormat="1" ht="15.75" customHeight="1">
      <c r="A266" s="50" t="s">
        <v>296</v>
      </c>
      <c r="B266" s="48">
        <v>1</v>
      </c>
      <c r="C266" s="48">
        <v>0</v>
      </c>
      <c r="D266" s="48">
        <v>0</v>
      </c>
      <c r="E266" s="49">
        <v>1</v>
      </c>
      <c r="F266" s="48">
        <v>18</v>
      </c>
    </row>
    <row r="267" spans="1:6" s="18" customFormat="1" ht="15.75" customHeight="1">
      <c r="A267" s="50" t="s">
        <v>311</v>
      </c>
      <c r="B267" s="48">
        <v>0</v>
      </c>
      <c r="C267" s="48">
        <v>0</v>
      </c>
      <c r="D267" s="48">
        <v>1</v>
      </c>
      <c r="E267" s="49">
        <v>1</v>
      </c>
      <c r="F267" s="48">
        <v>14</v>
      </c>
    </row>
    <row r="268" spans="1:6" s="18" customFormat="1" ht="15.75" customHeight="1">
      <c r="A268" s="50" t="s">
        <v>310</v>
      </c>
      <c r="B268" s="48">
        <v>0</v>
      </c>
      <c r="C268" s="48">
        <v>0</v>
      </c>
      <c r="D268" s="48">
        <v>1</v>
      </c>
      <c r="E268" s="49">
        <v>1</v>
      </c>
      <c r="F268" s="48">
        <v>8</v>
      </c>
    </row>
    <row r="269" spans="1:6" s="18" customFormat="1" ht="15.75" customHeight="1">
      <c r="A269" s="50" t="s">
        <v>295</v>
      </c>
      <c r="B269" s="48">
        <v>1</v>
      </c>
      <c r="C269" s="48">
        <v>0</v>
      </c>
      <c r="D269" s="48">
        <v>0</v>
      </c>
      <c r="E269" s="49">
        <v>1</v>
      </c>
      <c r="F269" s="48">
        <v>34</v>
      </c>
    </row>
    <row r="270" spans="1:6" s="18" customFormat="1" ht="15.75" customHeight="1">
      <c r="A270" s="50" t="s">
        <v>294</v>
      </c>
      <c r="B270" s="48">
        <v>1</v>
      </c>
      <c r="C270" s="48">
        <v>0</v>
      </c>
      <c r="D270" s="48">
        <v>1</v>
      </c>
      <c r="E270" s="49">
        <v>2</v>
      </c>
      <c r="F270" s="48">
        <v>34</v>
      </c>
    </row>
    <row r="271" spans="1:6" s="18" customFormat="1" ht="15.75" customHeight="1">
      <c r="A271" s="50" t="s">
        <v>293</v>
      </c>
      <c r="B271" s="48">
        <v>1</v>
      </c>
      <c r="C271" s="48">
        <v>0</v>
      </c>
      <c r="D271" s="48">
        <v>1</v>
      </c>
      <c r="E271" s="49">
        <v>2</v>
      </c>
      <c r="F271" s="48">
        <v>45</v>
      </c>
    </row>
    <row r="272" spans="1:6" s="18" customFormat="1" ht="15.75" customHeight="1">
      <c r="A272" s="50" t="s">
        <v>305</v>
      </c>
      <c r="B272" s="48">
        <v>0</v>
      </c>
      <c r="C272" s="48">
        <v>1</v>
      </c>
      <c r="D272" s="48">
        <v>0</v>
      </c>
      <c r="E272" s="49">
        <v>1</v>
      </c>
      <c r="F272" s="48">
        <v>14</v>
      </c>
    </row>
    <row r="273" spans="1:6" s="18" customFormat="1" ht="15.75" customHeight="1">
      <c r="A273" s="50" t="s">
        <v>292</v>
      </c>
      <c r="B273" s="48">
        <v>1</v>
      </c>
      <c r="C273" s="48">
        <v>0</v>
      </c>
      <c r="D273" s="48">
        <v>0</v>
      </c>
      <c r="E273" s="49">
        <v>1</v>
      </c>
      <c r="F273" s="48">
        <v>30</v>
      </c>
    </row>
    <row r="274" spans="1:6" s="18" customFormat="1" ht="15.75" customHeight="1">
      <c r="A274" s="50" t="s">
        <v>309</v>
      </c>
      <c r="B274" s="48">
        <v>0</v>
      </c>
      <c r="C274" s="48">
        <v>0</v>
      </c>
      <c r="D274" s="48">
        <v>1</v>
      </c>
      <c r="E274" s="49">
        <v>1</v>
      </c>
      <c r="F274" s="48">
        <v>10</v>
      </c>
    </row>
    <row r="275" spans="1:6" s="18" customFormat="1" ht="15.75" customHeight="1">
      <c r="A275" s="50" t="s">
        <v>306</v>
      </c>
      <c r="B275" s="48">
        <v>2</v>
      </c>
      <c r="C275" s="48">
        <v>0</v>
      </c>
      <c r="D275" s="48">
        <v>1</v>
      </c>
      <c r="E275" s="49">
        <v>3</v>
      </c>
      <c r="F275" s="48">
        <v>118</v>
      </c>
    </row>
    <row r="276" spans="1:6" s="18" customFormat="1" ht="15.75" customHeight="1">
      <c r="A276" s="50" t="s">
        <v>291</v>
      </c>
      <c r="B276" s="48">
        <v>2</v>
      </c>
      <c r="C276" s="48">
        <v>0</v>
      </c>
      <c r="D276" s="48">
        <v>1</v>
      </c>
      <c r="E276" s="49">
        <v>3</v>
      </c>
      <c r="F276" s="48">
        <v>94</v>
      </c>
    </row>
    <row r="277" spans="1:6" s="18" customFormat="1" ht="15.75" customHeight="1">
      <c r="A277" s="50" t="s">
        <v>307</v>
      </c>
      <c r="B277" s="48">
        <v>0</v>
      </c>
      <c r="C277" s="48">
        <v>1</v>
      </c>
      <c r="D277" s="48">
        <v>0</v>
      </c>
      <c r="E277" s="49">
        <v>1</v>
      </c>
      <c r="F277" s="48">
        <v>20</v>
      </c>
    </row>
    <row r="278" spans="1:6" s="18" customFormat="1" ht="15.75" customHeight="1">
      <c r="A278" s="50" t="s">
        <v>290</v>
      </c>
      <c r="B278" s="48">
        <v>1</v>
      </c>
      <c r="C278" s="48">
        <v>0</v>
      </c>
      <c r="D278" s="48">
        <v>0</v>
      </c>
      <c r="E278" s="49">
        <v>1</v>
      </c>
      <c r="F278" s="48">
        <v>36</v>
      </c>
    </row>
    <row r="279" spans="1:6" s="18" customFormat="1" ht="15.75" customHeight="1">
      <c r="A279" s="50" t="s">
        <v>289</v>
      </c>
      <c r="B279" s="48">
        <v>1</v>
      </c>
      <c r="C279" s="48">
        <v>0</v>
      </c>
      <c r="D279" s="48">
        <v>1</v>
      </c>
      <c r="E279" s="49">
        <v>2</v>
      </c>
      <c r="F279" s="48">
        <v>52</v>
      </c>
    </row>
    <row r="280" spans="1:6" s="18" customFormat="1" ht="15.75" customHeight="1">
      <c r="A280" s="50" t="s">
        <v>308</v>
      </c>
      <c r="B280" s="48">
        <v>0</v>
      </c>
      <c r="C280" s="48">
        <v>0</v>
      </c>
      <c r="D280" s="48">
        <v>1</v>
      </c>
      <c r="E280" s="49">
        <v>1</v>
      </c>
      <c r="F280" s="48">
        <v>15</v>
      </c>
    </row>
    <row r="281" spans="1:7" s="36" customFormat="1" ht="29.25" customHeight="1">
      <c r="A281" s="25" t="s">
        <v>282</v>
      </c>
      <c r="B281" s="29">
        <v>41</v>
      </c>
      <c r="C281" s="29">
        <v>3</v>
      </c>
      <c r="D281" s="29">
        <v>27</v>
      </c>
      <c r="E281" s="29">
        <v>71</v>
      </c>
      <c r="F281" s="29">
        <v>2316</v>
      </c>
      <c r="G281" s="12"/>
    </row>
    <row r="284" spans="1:6" s="12" customFormat="1" ht="60.75" customHeight="1">
      <c r="A284" s="11" t="s">
        <v>312</v>
      </c>
      <c r="B284" s="202" t="s">
        <v>313</v>
      </c>
      <c r="C284" s="203"/>
      <c r="D284" s="203"/>
      <c r="E284" s="203"/>
      <c r="F284" s="204"/>
    </row>
    <row r="285" spans="1:6" s="12" customFormat="1" ht="28.5" customHeight="1">
      <c r="A285" s="205" t="s">
        <v>45</v>
      </c>
      <c r="B285" s="206" t="s">
        <v>563</v>
      </c>
      <c r="C285" s="206"/>
      <c r="D285" s="206"/>
      <c r="E285" s="207" t="s">
        <v>564</v>
      </c>
      <c r="F285" s="193" t="s">
        <v>27</v>
      </c>
    </row>
    <row r="286" spans="1:6" s="12" customFormat="1" ht="28.5" customHeight="1">
      <c r="A286" s="205"/>
      <c r="B286" s="5" t="s">
        <v>29</v>
      </c>
      <c r="C286" s="5" t="s">
        <v>30</v>
      </c>
      <c r="D286" s="5" t="s">
        <v>31</v>
      </c>
      <c r="E286" s="208"/>
      <c r="F286" s="193"/>
    </row>
    <row r="287" spans="1:6" s="18" customFormat="1" ht="15.75" customHeight="1">
      <c r="A287" s="50" t="s">
        <v>495</v>
      </c>
      <c r="B287" s="48">
        <v>1</v>
      </c>
      <c r="C287" s="48">
        <v>0</v>
      </c>
      <c r="D287" s="48">
        <v>1</v>
      </c>
      <c r="E287" s="49">
        <v>2</v>
      </c>
      <c r="F287" s="48">
        <v>109</v>
      </c>
    </row>
    <row r="288" spans="1:6" s="18" customFormat="1" ht="15.75" customHeight="1">
      <c r="A288" s="50" t="s">
        <v>494</v>
      </c>
      <c r="B288" s="48">
        <v>2</v>
      </c>
      <c r="C288" s="48">
        <v>0</v>
      </c>
      <c r="D288" s="48">
        <v>2</v>
      </c>
      <c r="E288" s="49">
        <v>4</v>
      </c>
      <c r="F288" s="48">
        <v>146</v>
      </c>
    </row>
    <row r="289" spans="1:6" s="18" customFormat="1" ht="15.75" customHeight="1">
      <c r="A289" s="50" t="s">
        <v>501</v>
      </c>
      <c r="B289" s="48">
        <v>0</v>
      </c>
      <c r="C289" s="48">
        <v>0</v>
      </c>
      <c r="D289" s="48">
        <v>1</v>
      </c>
      <c r="E289" s="49">
        <v>1</v>
      </c>
      <c r="F289" s="48">
        <v>19</v>
      </c>
    </row>
    <row r="290" spans="1:6" s="18" customFormat="1" ht="15.75" customHeight="1">
      <c r="A290" s="50" t="s">
        <v>500</v>
      </c>
      <c r="B290" s="48">
        <v>1</v>
      </c>
      <c r="C290" s="48">
        <v>0</v>
      </c>
      <c r="D290" s="48">
        <v>1</v>
      </c>
      <c r="E290" s="49">
        <v>2</v>
      </c>
      <c r="F290" s="48">
        <v>48</v>
      </c>
    </row>
    <row r="291" spans="1:6" s="18" customFormat="1" ht="15.75" customHeight="1">
      <c r="A291" s="50" t="s">
        <v>493</v>
      </c>
      <c r="B291" s="48">
        <v>1</v>
      </c>
      <c r="C291" s="48">
        <v>0</v>
      </c>
      <c r="D291" s="48">
        <v>0</v>
      </c>
      <c r="E291" s="49">
        <v>1</v>
      </c>
      <c r="F291" s="48">
        <v>25</v>
      </c>
    </row>
    <row r="292" spans="1:6" s="18" customFormat="1" ht="15.75" customHeight="1">
      <c r="A292" s="50" t="s">
        <v>499</v>
      </c>
      <c r="B292" s="48">
        <v>1</v>
      </c>
      <c r="C292" s="48">
        <v>0</v>
      </c>
      <c r="D292" s="48">
        <v>0</v>
      </c>
      <c r="E292" s="49">
        <v>1</v>
      </c>
      <c r="F292" s="48">
        <v>48</v>
      </c>
    </row>
    <row r="293" spans="1:6" s="18" customFormat="1" ht="15.75" customHeight="1">
      <c r="A293" s="50" t="s">
        <v>492</v>
      </c>
      <c r="B293" s="48">
        <v>1</v>
      </c>
      <c r="C293" s="48">
        <v>0</v>
      </c>
      <c r="D293" s="48">
        <v>1</v>
      </c>
      <c r="E293" s="49">
        <v>2</v>
      </c>
      <c r="F293" s="48">
        <v>87</v>
      </c>
    </row>
    <row r="294" spans="1:6" s="18" customFormat="1" ht="15.75" customHeight="1">
      <c r="A294" s="50" t="s">
        <v>491</v>
      </c>
      <c r="B294" s="48">
        <v>2</v>
      </c>
      <c r="C294" s="48">
        <v>0</v>
      </c>
      <c r="D294" s="48">
        <v>0</v>
      </c>
      <c r="E294" s="49">
        <v>2</v>
      </c>
      <c r="F294" s="48">
        <v>84</v>
      </c>
    </row>
    <row r="295" spans="1:6" s="18" customFormat="1" ht="15.75" customHeight="1">
      <c r="A295" s="50" t="s">
        <v>490</v>
      </c>
      <c r="B295" s="48">
        <v>2</v>
      </c>
      <c r="C295" s="48">
        <v>0</v>
      </c>
      <c r="D295" s="48">
        <v>1</v>
      </c>
      <c r="E295" s="49">
        <v>3</v>
      </c>
      <c r="F295" s="48">
        <v>68</v>
      </c>
    </row>
    <row r="296" spans="1:6" s="18" customFormat="1" ht="15.75" customHeight="1">
      <c r="A296" s="50" t="s">
        <v>498</v>
      </c>
      <c r="B296" s="48">
        <v>5</v>
      </c>
      <c r="C296" s="48">
        <v>1</v>
      </c>
      <c r="D296" s="48">
        <v>1</v>
      </c>
      <c r="E296" s="49">
        <v>7</v>
      </c>
      <c r="F296" s="48">
        <v>311</v>
      </c>
    </row>
    <row r="297" spans="1:6" s="18" customFormat="1" ht="15.75" customHeight="1">
      <c r="A297" s="50" t="s">
        <v>489</v>
      </c>
      <c r="B297" s="48">
        <v>1</v>
      </c>
      <c r="C297" s="48">
        <v>0</v>
      </c>
      <c r="D297" s="48">
        <v>1</v>
      </c>
      <c r="E297" s="49">
        <v>2</v>
      </c>
      <c r="F297" s="48">
        <v>71</v>
      </c>
    </row>
    <row r="298" spans="1:6" s="18" customFormat="1" ht="15.75" customHeight="1">
      <c r="A298" s="50" t="s">
        <v>488</v>
      </c>
      <c r="B298" s="48">
        <v>4</v>
      </c>
      <c r="C298" s="48">
        <v>0</v>
      </c>
      <c r="D298" s="48">
        <v>5</v>
      </c>
      <c r="E298" s="49">
        <v>9</v>
      </c>
      <c r="F298" s="48">
        <v>309</v>
      </c>
    </row>
    <row r="299" spans="1:6" s="18" customFormat="1" ht="15.75" customHeight="1">
      <c r="A299" s="50" t="s">
        <v>487</v>
      </c>
      <c r="B299" s="48">
        <v>1</v>
      </c>
      <c r="C299" s="48">
        <v>0</v>
      </c>
      <c r="D299" s="48">
        <v>2</v>
      </c>
      <c r="E299" s="49">
        <v>3</v>
      </c>
      <c r="F299" s="48">
        <v>95</v>
      </c>
    </row>
    <row r="300" spans="1:6" s="18" customFormat="1" ht="15.75" customHeight="1">
      <c r="A300" s="50" t="s">
        <v>40</v>
      </c>
      <c r="B300" s="48">
        <v>18</v>
      </c>
      <c r="C300" s="48">
        <v>6</v>
      </c>
      <c r="D300" s="48">
        <v>10</v>
      </c>
      <c r="E300" s="49">
        <v>34</v>
      </c>
      <c r="F300" s="48">
        <v>1025</v>
      </c>
    </row>
    <row r="301" spans="1:6" s="18" customFormat="1" ht="15.75" customHeight="1">
      <c r="A301" s="50" t="s">
        <v>486</v>
      </c>
      <c r="B301" s="48">
        <v>1</v>
      </c>
      <c r="C301" s="48">
        <v>1</v>
      </c>
      <c r="D301" s="48">
        <v>0</v>
      </c>
      <c r="E301" s="49">
        <v>2</v>
      </c>
      <c r="F301" s="48">
        <v>38</v>
      </c>
    </row>
    <row r="302" spans="1:6" s="18" customFormat="1" ht="15.75" customHeight="1">
      <c r="A302" s="50" t="s">
        <v>485</v>
      </c>
      <c r="B302" s="48">
        <v>1</v>
      </c>
      <c r="C302" s="48">
        <v>0</v>
      </c>
      <c r="D302" s="48">
        <v>3</v>
      </c>
      <c r="E302" s="49">
        <v>4</v>
      </c>
      <c r="F302" s="48">
        <v>123</v>
      </c>
    </row>
    <row r="303" spans="1:6" s="18" customFormat="1" ht="15.75" customHeight="1">
      <c r="A303" s="50" t="s">
        <v>497</v>
      </c>
      <c r="B303" s="48">
        <v>1</v>
      </c>
      <c r="C303" s="48">
        <v>0</v>
      </c>
      <c r="D303" s="48">
        <v>0</v>
      </c>
      <c r="E303" s="49">
        <v>1</v>
      </c>
      <c r="F303" s="48">
        <v>43</v>
      </c>
    </row>
    <row r="304" spans="1:6" s="18" customFormat="1" ht="15.75" customHeight="1">
      <c r="A304" s="50" t="s">
        <v>496</v>
      </c>
      <c r="B304" s="48">
        <v>1</v>
      </c>
      <c r="C304" s="48">
        <v>0</v>
      </c>
      <c r="D304" s="48">
        <v>0</v>
      </c>
      <c r="E304" s="49">
        <v>1</v>
      </c>
      <c r="F304" s="48">
        <v>40</v>
      </c>
    </row>
    <row r="305" spans="1:7" s="36" customFormat="1" ht="29.25" customHeight="1">
      <c r="A305" s="25" t="s">
        <v>480</v>
      </c>
      <c r="B305" s="29">
        <v>44</v>
      </c>
      <c r="C305" s="29">
        <v>8</v>
      </c>
      <c r="D305" s="29">
        <v>29</v>
      </c>
      <c r="E305" s="29">
        <v>81</v>
      </c>
      <c r="F305" s="29">
        <v>2689</v>
      </c>
      <c r="G305" s="12"/>
    </row>
    <row r="307" spans="1:6" s="12" customFormat="1" ht="60.75" customHeight="1">
      <c r="A307" s="11" t="s">
        <v>317</v>
      </c>
      <c r="B307" s="202" t="s">
        <v>502</v>
      </c>
      <c r="C307" s="203"/>
      <c r="D307" s="203"/>
      <c r="E307" s="203"/>
      <c r="F307" s="204"/>
    </row>
    <row r="308" spans="1:6" s="12" customFormat="1" ht="28.5" customHeight="1">
      <c r="A308" s="205" t="s">
        <v>45</v>
      </c>
      <c r="B308" s="206" t="s">
        <v>563</v>
      </c>
      <c r="C308" s="206"/>
      <c r="D308" s="206"/>
      <c r="E308" s="207" t="s">
        <v>564</v>
      </c>
      <c r="F308" s="193" t="s">
        <v>27</v>
      </c>
    </row>
    <row r="309" spans="1:6" s="12" customFormat="1" ht="28.5" customHeight="1">
      <c r="A309" s="205"/>
      <c r="B309" s="5" t="s">
        <v>29</v>
      </c>
      <c r="C309" s="5" t="s">
        <v>30</v>
      </c>
      <c r="D309" s="5" t="s">
        <v>31</v>
      </c>
      <c r="E309" s="208"/>
      <c r="F309" s="193"/>
    </row>
    <row r="310" spans="1:6" s="18" customFormat="1" ht="15.75" customHeight="1">
      <c r="A310" s="50" t="s">
        <v>536</v>
      </c>
      <c r="B310" s="48">
        <v>0</v>
      </c>
      <c r="C310" s="48">
        <v>1</v>
      </c>
      <c r="D310" s="48">
        <v>2</v>
      </c>
      <c r="E310" s="49">
        <v>3</v>
      </c>
      <c r="F310" s="48">
        <v>52</v>
      </c>
    </row>
    <row r="311" spans="1:6" s="18" customFormat="1" ht="15.75" customHeight="1">
      <c r="A311" s="50" t="s">
        <v>528</v>
      </c>
      <c r="B311" s="48">
        <v>1</v>
      </c>
      <c r="C311" s="48">
        <v>2</v>
      </c>
      <c r="D311" s="48">
        <v>0</v>
      </c>
      <c r="E311" s="49">
        <v>3</v>
      </c>
      <c r="F311" s="48">
        <v>83</v>
      </c>
    </row>
    <row r="312" spans="1:6" s="18" customFormat="1" ht="15.75" customHeight="1">
      <c r="A312" s="50" t="s">
        <v>535</v>
      </c>
      <c r="B312" s="48">
        <v>0</v>
      </c>
      <c r="C312" s="48">
        <v>1</v>
      </c>
      <c r="D312" s="48">
        <v>0</v>
      </c>
      <c r="E312" s="49">
        <v>1</v>
      </c>
      <c r="F312" s="48">
        <v>16</v>
      </c>
    </row>
    <row r="313" spans="1:6" s="18" customFormat="1" ht="27" customHeight="1">
      <c r="A313" s="50" t="s">
        <v>517</v>
      </c>
      <c r="B313" s="48">
        <v>1</v>
      </c>
      <c r="C313" s="48">
        <v>0</v>
      </c>
      <c r="D313" s="48">
        <v>3</v>
      </c>
      <c r="E313" s="49">
        <v>4</v>
      </c>
      <c r="F313" s="48">
        <v>96</v>
      </c>
    </row>
    <row r="314" spans="1:6" s="18" customFormat="1" ht="15.75" customHeight="1">
      <c r="A314" s="50" t="s">
        <v>516</v>
      </c>
      <c r="B314" s="48">
        <v>14</v>
      </c>
      <c r="C314" s="48">
        <v>1</v>
      </c>
      <c r="D314" s="48">
        <v>3</v>
      </c>
      <c r="E314" s="49">
        <v>18</v>
      </c>
      <c r="F314" s="48">
        <v>675</v>
      </c>
    </row>
    <row r="315" spans="1:6" s="18" customFormat="1" ht="15.75" customHeight="1">
      <c r="A315" s="50" t="s">
        <v>515</v>
      </c>
      <c r="B315" s="48">
        <v>2</v>
      </c>
      <c r="C315" s="48">
        <v>2</v>
      </c>
      <c r="D315" s="48">
        <v>1</v>
      </c>
      <c r="E315" s="49">
        <v>5</v>
      </c>
      <c r="F315" s="48">
        <v>141</v>
      </c>
    </row>
    <row r="316" spans="1:6" s="18" customFormat="1" ht="15.75" customHeight="1">
      <c r="A316" s="50" t="s">
        <v>533</v>
      </c>
      <c r="B316" s="48">
        <v>0</v>
      </c>
      <c r="C316" s="48">
        <v>0</v>
      </c>
      <c r="D316" s="48">
        <v>1</v>
      </c>
      <c r="E316" s="49">
        <v>1</v>
      </c>
      <c r="F316" s="48">
        <v>11</v>
      </c>
    </row>
    <row r="317" spans="1:6" s="18" customFormat="1" ht="15.75" customHeight="1">
      <c r="A317" s="50" t="s">
        <v>514</v>
      </c>
      <c r="B317" s="48">
        <v>13</v>
      </c>
      <c r="C317" s="48">
        <v>6</v>
      </c>
      <c r="D317" s="48">
        <v>9</v>
      </c>
      <c r="E317" s="49">
        <v>28</v>
      </c>
      <c r="F317" s="48">
        <v>928</v>
      </c>
    </row>
    <row r="318" spans="1:6" s="18" customFormat="1" ht="15.75" customHeight="1">
      <c r="A318" s="50" t="s">
        <v>513</v>
      </c>
      <c r="B318" s="48">
        <v>2</v>
      </c>
      <c r="C318" s="48">
        <v>0</v>
      </c>
      <c r="D318" s="48">
        <v>1</v>
      </c>
      <c r="E318" s="49">
        <v>3</v>
      </c>
      <c r="F318" s="48">
        <v>112</v>
      </c>
    </row>
    <row r="319" spans="1:6" s="18" customFormat="1" ht="15.75" customHeight="1">
      <c r="A319" s="50" t="s">
        <v>532</v>
      </c>
      <c r="B319" s="48">
        <v>0</v>
      </c>
      <c r="C319" s="48">
        <v>0</v>
      </c>
      <c r="D319" s="48">
        <v>1</v>
      </c>
      <c r="E319" s="49">
        <v>1</v>
      </c>
      <c r="F319" s="48">
        <v>18</v>
      </c>
    </row>
    <row r="320" spans="1:6" s="18" customFormat="1" ht="15.75" customHeight="1">
      <c r="A320" s="50" t="s">
        <v>512</v>
      </c>
      <c r="B320" s="48">
        <v>1</v>
      </c>
      <c r="C320" s="48">
        <v>0</v>
      </c>
      <c r="D320" s="48">
        <v>0</v>
      </c>
      <c r="E320" s="49">
        <v>1</v>
      </c>
      <c r="F320" s="48">
        <v>44</v>
      </c>
    </row>
    <row r="321" spans="1:6" s="18" customFormat="1" ht="15.75" customHeight="1">
      <c r="A321" s="50" t="s">
        <v>511</v>
      </c>
      <c r="B321" s="48">
        <v>1</v>
      </c>
      <c r="C321" s="48">
        <v>0</v>
      </c>
      <c r="D321" s="48">
        <v>1</v>
      </c>
      <c r="E321" s="49">
        <v>2</v>
      </c>
      <c r="F321" s="48">
        <v>49</v>
      </c>
    </row>
    <row r="322" spans="1:6" s="18" customFormat="1" ht="15.75" customHeight="1">
      <c r="A322" s="50" t="s">
        <v>527</v>
      </c>
      <c r="B322" s="48">
        <v>1</v>
      </c>
      <c r="C322" s="48">
        <v>0</v>
      </c>
      <c r="D322" s="48">
        <v>0</v>
      </c>
      <c r="E322" s="49">
        <v>1</v>
      </c>
      <c r="F322" s="48">
        <v>34</v>
      </c>
    </row>
    <row r="323" spans="1:6" s="18" customFormat="1" ht="15.75" customHeight="1">
      <c r="A323" s="50" t="s">
        <v>510</v>
      </c>
      <c r="B323" s="48">
        <v>1</v>
      </c>
      <c r="C323" s="48">
        <v>0</v>
      </c>
      <c r="D323" s="48">
        <v>1</v>
      </c>
      <c r="E323" s="49">
        <v>2</v>
      </c>
      <c r="F323" s="48">
        <v>66</v>
      </c>
    </row>
    <row r="324" spans="1:6" s="18" customFormat="1" ht="15.75" customHeight="1">
      <c r="A324" s="50" t="s">
        <v>526</v>
      </c>
      <c r="B324" s="48">
        <v>0</v>
      </c>
      <c r="C324" s="48">
        <v>1</v>
      </c>
      <c r="D324" s="48">
        <v>0</v>
      </c>
      <c r="E324" s="49">
        <v>1</v>
      </c>
      <c r="F324" s="48">
        <v>14</v>
      </c>
    </row>
    <row r="325" spans="1:6" s="18" customFormat="1" ht="15.75" customHeight="1">
      <c r="A325" s="50" t="s">
        <v>525</v>
      </c>
      <c r="B325" s="48">
        <v>1</v>
      </c>
      <c r="C325" s="48">
        <v>1</v>
      </c>
      <c r="D325" s="48">
        <v>0</v>
      </c>
      <c r="E325" s="49">
        <v>2</v>
      </c>
      <c r="F325" s="48">
        <v>43</v>
      </c>
    </row>
    <row r="326" spans="1:6" s="18" customFormat="1" ht="15.75" customHeight="1">
      <c r="A326" s="50" t="s">
        <v>531</v>
      </c>
      <c r="B326" s="48">
        <v>0</v>
      </c>
      <c r="C326" s="48">
        <v>0</v>
      </c>
      <c r="D326" s="48">
        <v>1</v>
      </c>
      <c r="E326" s="49">
        <v>1</v>
      </c>
      <c r="F326" s="48">
        <v>7</v>
      </c>
    </row>
    <row r="327" spans="1:6" s="18" customFormat="1" ht="15.75" customHeight="1">
      <c r="A327" s="50" t="s">
        <v>524</v>
      </c>
      <c r="B327" s="48">
        <v>0</v>
      </c>
      <c r="C327" s="48">
        <v>0</v>
      </c>
      <c r="D327" s="48">
        <v>1</v>
      </c>
      <c r="E327" s="49">
        <v>1</v>
      </c>
      <c r="F327" s="48">
        <v>7</v>
      </c>
    </row>
    <row r="328" spans="1:6" s="18" customFormat="1" ht="15.75" customHeight="1">
      <c r="A328" s="50" t="s">
        <v>523</v>
      </c>
      <c r="B328" s="48">
        <v>1</v>
      </c>
      <c r="C328" s="48">
        <v>0</v>
      </c>
      <c r="D328" s="48">
        <v>0</v>
      </c>
      <c r="E328" s="49">
        <v>1</v>
      </c>
      <c r="F328" s="48">
        <v>27</v>
      </c>
    </row>
    <row r="329" spans="1:6" s="18" customFormat="1" ht="15.75" customHeight="1">
      <c r="A329" s="50" t="s">
        <v>522</v>
      </c>
      <c r="B329" s="48">
        <v>0</v>
      </c>
      <c r="C329" s="48">
        <v>0</v>
      </c>
      <c r="D329" s="48">
        <v>1</v>
      </c>
      <c r="E329" s="49">
        <v>1</v>
      </c>
      <c r="F329" s="48">
        <v>16</v>
      </c>
    </row>
    <row r="330" spans="1:6" s="18" customFormat="1" ht="15.75" customHeight="1">
      <c r="A330" s="50" t="s">
        <v>530</v>
      </c>
      <c r="B330" s="48">
        <v>0</v>
      </c>
      <c r="C330" s="48">
        <v>0</v>
      </c>
      <c r="D330" s="48">
        <v>1</v>
      </c>
      <c r="E330" s="49">
        <v>1</v>
      </c>
      <c r="F330" s="48">
        <v>12</v>
      </c>
    </row>
    <row r="331" spans="1:6" s="18" customFormat="1" ht="15.75" customHeight="1">
      <c r="A331" s="50" t="s">
        <v>509</v>
      </c>
      <c r="B331" s="48">
        <v>2</v>
      </c>
      <c r="C331" s="48">
        <v>0</v>
      </c>
      <c r="D331" s="48">
        <v>0</v>
      </c>
      <c r="E331" s="49">
        <v>2</v>
      </c>
      <c r="F331" s="48">
        <v>68</v>
      </c>
    </row>
    <row r="332" spans="1:6" s="18" customFormat="1" ht="15.75" customHeight="1">
      <c r="A332" s="50" t="s">
        <v>521</v>
      </c>
      <c r="B332" s="48">
        <v>1</v>
      </c>
      <c r="C332" s="48">
        <v>0</v>
      </c>
      <c r="D332" s="48">
        <v>1</v>
      </c>
      <c r="E332" s="49">
        <v>2</v>
      </c>
      <c r="F332" s="48">
        <v>33</v>
      </c>
    </row>
    <row r="333" spans="1:6" s="18" customFormat="1" ht="15.75" customHeight="1">
      <c r="A333" s="50" t="s">
        <v>529</v>
      </c>
      <c r="B333" s="48">
        <v>0</v>
      </c>
      <c r="C333" s="48">
        <v>1</v>
      </c>
      <c r="D333" s="48">
        <v>0</v>
      </c>
      <c r="E333" s="49">
        <v>1</v>
      </c>
      <c r="F333" s="48">
        <v>20</v>
      </c>
    </row>
    <row r="334" spans="1:6" s="18" customFormat="1" ht="15.75" customHeight="1">
      <c r="A334" s="50" t="s">
        <v>508</v>
      </c>
      <c r="B334" s="48">
        <v>2</v>
      </c>
      <c r="C334" s="48">
        <v>0</v>
      </c>
      <c r="D334" s="48">
        <v>0</v>
      </c>
      <c r="E334" s="49">
        <v>2</v>
      </c>
      <c r="F334" s="48">
        <v>118</v>
      </c>
    </row>
    <row r="335" spans="1:6" s="18" customFormat="1" ht="15.75" customHeight="1">
      <c r="A335" s="50" t="s">
        <v>537</v>
      </c>
      <c r="B335" s="48">
        <v>0</v>
      </c>
      <c r="C335" s="48">
        <v>1</v>
      </c>
      <c r="D335" s="48">
        <v>0</v>
      </c>
      <c r="E335" s="49">
        <v>1</v>
      </c>
      <c r="F335" s="48">
        <v>13</v>
      </c>
    </row>
    <row r="336" spans="1:6" s="18" customFormat="1" ht="15.75" customHeight="1">
      <c r="A336" s="50" t="s">
        <v>519</v>
      </c>
      <c r="B336" s="48">
        <v>0</v>
      </c>
      <c r="C336" s="48">
        <v>1</v>
      </c>
      <c r="D336" s="48">
        <v>1</v>
      </c>
      <c r="E336" s="49">
        <v>2</v>
      </c>
      <c r="F336" s="48">
        <v>14</v>
      </c>
    </row>
    <row r="337" spans="1:7" s="36" customFormat="1" ht="29.25" customHeight="1">
      <c r="A337" s="25" t="s">
        <v>503</v>
      </c>
      <c r="B337" s="29">
        <v>44</v>
      </c>
      <c r="C337" s="29">
        <v>18</v>
      </c>
      <c r="D337" s="29">
        <v>29</v>
      </c>
      <c r="E337" s="29">
        <v>91</v>
      </c>
      <c r="F337" s="29">
        <v>2717</v>
      </c>
      <c r="G337" s="12"/>
    </row>
    <row r="340" spans="1:6" s="12" customFormat="1" ht="60.75" customHeight="1">
      <c r="A340" s="11" t="s">
        <v>318</v>
      </c>
      <c r="B340" s="202" t="s">
        <v>538</v>
      </c>
      <c r="C340" s="203"/>
      <c r="D340" s="203"/>
      <c r="E340" s="203"/>
      <c r="F340" s="204"/>
    </row>
    <row r="341" spans="1:6" s="12" customFormat="1" ht="28.5" customHeight="1">
      <c r="A341" s="205" t="s">
        <v>45</v>
      </c>
      <c r="B341" s="206" t="s">
        <v>563</v>
      </c>
      <c r="C341" s="206"/>
      <c r="D341" s="206"/>
      <c r="E341" s="207" t="s">
        <v>564</v>
      </c>
      <c r="F341" s="193" t="s">
        <v>27</v>
      </c>
    </row>
    <row r="342" spans="1:6" s="12" customFormat="1" ht="28.5" customHeight="1">
      <c r="A342" s="205"/>
      <c r="B342" s="5" t="s">
        <v>29</v>
      </c>
      <c r="C342" s="5" t="s">
        <v>30</v>
      </c>
      <c r="D342" s="5" t="s">
        <v>31</v>
      </c>
      <c r="E342" s="208"/>
      <c r="F342" s="193"/>
    </row>
    <row r="343" spans="1:6" s="18" customFormat="1" ht="15.75" customHeight="1">
      <c r="A343" s="50" t="s">
        <v>549</v>
      </c>
      <c r="B343" s="48">
        <v>2</v>
      </c>
      <c r="C343" s="48">
        <v>0</v>
      </c>
      <c r="D343" s="48">
        <v>0</v>
      </c>
      <c r="E343" s="49">
        <v>2</v>
      </c>
      <c r="F343" s="48">
        <v>102</v>
      </c>
    </row>
    <row r="344" spans="1:6" s="18" customFormat="1" ht="15.75" customHeight="1">
      <c r="A344" s="50" t="s">
        <v>548</v>
      </c>
      <c r="B344" s="48">
        <v>1</v>
      </c>
      <c r="C344" s="48">
        <v>0</v>
      </c>
      <c r="D344" s="48">
        <v>0</v>
      </c>
      <c r="E344" s="49">
        <v>1</v>
      </c>
      <c r="F344" s="48">
        <v>80</v>
      </c>
    </row>
    <row r="345" spans="1:6" s="18" customFormat="1" ht="15.75" customHeight="1">
      <c r="A345" s="50" t="s">
        <v>554</v>
      </c>
      <c r="B345" s="48">
        <v>1</v>
      </c>
      <c r="C345" s="48">
        <v>0</v>
      </c>
      <c r="D345" s="48">
        <v>1</v>
      </c>
      <c r="E345" s="49">
        <v>2</v>
      </c>
      <c r="F345" s="48">
        <v>34</v>
      </c>
    </row>
    <row r="346" spans="1:6" s="18" customFormat="1" ht="15.75" customHeight="1">
      <c r="A346" s="50" t="s">
        <v>547</v>
      </c>
      <c r="B346" s="48">
        <v>1</v>
      </c>
      <c r="C346" s="48">
        <v>0</v>
      </c>
      <c r="D346" s="48">
        <v>1</v>
      </c>
      <c r="E346" s="49">
        <v>2</v>
      </c>
      <c r="F346" s="48">
        <v>83</v>
      </c>
    </row>
    <row r="347" spans="1:6" s="18" customFormat="1" ht="15.75" customHeight="1">
      <c r="A347" s="50" t="s">
        <v>553</v>
      </c>
      <c r="B347" s="48">
        <v>1</v>
      </c>
      <c r="C347" s="48">
        <v>0</v>
      </c>
      <c r="D347" s="48">
        <v>1</v>
      </c>
      <c r="E347" s="49">
        <v>2</v>
      </c>
      <c r="F347" s="48">
        <v>40</v>
      </c>
    </row>
    <row r="348" spans="1:6" s="18" customFormat="1" ht="15.75" customHeight="1">
      <c r="A348" s="50" t="s">
        <v>552</v>
      </c>
      <c r="B348" s="48">
        <v>1</v>
      </c>
      <c r="C348" s="48">
        <v>0</v>
      </c>
      <c r="D348" s="48">
        <v>1</v>
      </c>
      <c r="E348" s="49">
        <v>2</v>
      </c>
      <c r="F348" s="48">
        <v>53</v>
      </c>
    </row>
    <row r="349" spans="1:6" s="18" customFormat="1" ht="15.75" customHeight="1">
      <c r="A349" s="50" t="s">
        <v>551</v>
      </c>
      <c r="B349" s="48">
        <v>1</v>
      </c>
      <c r="C349" s="48">
        <v>0</v>
      </c>
      <c r="D349" s="48">
        <v>0</v>
      </c>
      <c r="E349" s="49">
        <v>1</v>
      </c>
      <c r="F349" s="48">
        <v>20</v>
      </c>
    </row>
    <row r="350" spans="1:6" s="18" customFormat="1" ht="15.75" customHeight="1">
      <c r="A350" s="50" t="s">
        <v>546</v>
      </c>
      <c r="B350" s="48">
        <v>4</v>
      </c>
      <c r="C350" s="48">
        <v>0</v>
      </c>
      <c r="D350" s="48">
        <v>1</v>
      </c>
      <c r="E350" s="49">
        <v>5</v>
      </c>
      <c r="F350" s="48">
        <v>296</v>
      </c>
    </row>
    <row r="351" spans="1:6" s="18" customFormat="1" ht="15.75" customHeight="1">
      <c r="A351" s="50" t="s">
        <v>42</v>
      </c>
      <c r="B351" s="48">
        <v>12</v>
      </c>
      <c r="C351" s="48">
        <v>4</v>
      </c>
      <c r="D351" s="48">
        <v>5</v>
      </c>
      <c r="E351" s="49">
        <v>21</v>
      </c>
      <c r="F351" s="48">
        <v>696</v>
      </c>
    </row>
    <row r="352" spans="1:6" s="18" customFormat="1" ht="21" customHeight="1">
      <c r="A352" s="50" t="s">
        <v>550</v>
      </c>
      <c r="B352" s="48">
        <v>1</v>
      </c>
      <c r="C352" s="48">
        <v>0</v>
      </c>
      <c r="D352" s="48">
        <v>1</v>
      </c>
      <c r="E352" s="49">
        <v>2</v>
      </c>
      <c r="F352" s="48">
        <v>65</v>
      </c>
    </row>
    <row r="353" spans="1:6" s="18" customFormat="1" ht="27" customHeight="1">
      <c r="A353" s="50" t="s">
        <v>545</v>
      </c>
      <c r="B353" s="48">
        <v>1</v>
      </c>
      <c r="C353" s="48">
        <v>1</v>
      </c>
      <c r="D353" s="48">
        <v>0</v>
      </c>
      <c r="E353" s="49">
        <v>2</v>
      </c>
      <c r="F353" s="48">
        <v>88</v>
      </c>
    </row>
    <row r="354" spans="1:6" s="18" customFormat="1" ht="15.75" customHeight="1">
      <c r="A354" s="50" t="s">
        <v>544</v>
      </c>
      <c r="B354" s="48">
        <v>1</v>
      </c>
      <c r="C354" s="48">
        <v>0</v>
      </c>
      <c r="D354" s="48">
        <v>0</v>
      </c>
      <c r="E354" s="49">
        <v>1</v>
      </c>
      <c r="F354" s="48">
        <v>52</v>
      </c>
    </row>
    <row r="355" spans="1:7" s="36" customFormat="1" ht="29.25" customHeight="1">
      <c r="A355" s="25" t="s">
        <v>539</v>
      </c>
      <c r="B355" s="29">
        <v>27</v>
      </c>
      <c r="C355" s="29">
        <v>5</v>
      </c>
      <c r="D355" s="29">
        <v>11</v>
      </c>
      <c r="E355" s="29">
        <v>43</v>
      </c>
      <c r="F355" s="29">
        <v>1609</v>
      </c>
      <c r="G355" s="12"/>
    </row>
  </sheetData>
  <mergeCells count="57">
    <mergeCell ref="A241:A242"/>
    <mergeCell ref="B241:D241"/>
    <mergeCell ref="E241:E242"/>
    <mergeCell ref="F241:F242"/>
    <mergeCell ref="B340:F340"/>
    <mergeCell ref="A341:A342"/>
    <mergeCell ref="B341:D341"/>
    <mergeCell ref="E341:E342"/>
    <mergeCell ref="F341:F342"/>
    <mergeCell ref="B307:F307"/>
    <mergeCell ref="A308:A309"/>
    <mergeCell ref="B308:D308"/>
    <mergeCell ref="E308:E309"/>
    <mergeCell ref="F308:F309"/>
    <mergeCell ref="B284:F284"/>
    <mergeCell ref="A285:A286"/>
    <mergeCell ref="B285:D285"/>
    <mergeCell ref="E285:E286"/>
    <mergeCell ref="F285:F286"/>
    <mergeCell ref="B254:F254"/>
    <mergeCell ref="A255:A256"/>
    <mergeCell ref="B255:D255"/>
    <mergeCell ref="E255:E256"/>
    <mergeCell ref="F255:F256"/>
    <mergeCell ref="B196:F196"/>
    <mergeCell ref="A197:A198"/>
    <mergeCell ref="B197:D197"/>
    <mergeCell ref="E197:E198"/>
    <mergeCell ref="F197:F198"/>
    <mergeCell ref="B78:F78"/>
    <mergeCell ref="A79:A80"/>
    <mergeCell ref="B79:D79"/>
    <mergeCell ref="E79:E80"/>
    <mergeCell ref="F79:F80"/>
    <mergeCell ref="B1:H1"/>
    <mergeCell ref="A3:A4"/>
    <mergeCell ref="B3:D3"/>
    <mergeCell ref="E3:E4"/>
    <mergeCell ref="F3:F4"/>
    <mergeCell ref="G3:G4"/>
    <mergeCell ref="H3:H4"/>
    <mergeCell ref="A50:H50"/>
    <mergeCell ref="B51:F51"/>
    <mergeCell ref="A52:A53"/>
    <mergeCell ref="B52:D52"/>
    <mergeCell ref="E52:E53"/>
    <mergeCell ref="F52:F53"/>
    <mergeCell ref="B109:F109"/>
    <mergeCell ref="A110:A111"/>
    <mergeCell ref="B110:D110"/>
    <mergeCell ref="E110:E111"/>
    <mergeCell ref="F110:F111"/>
    <mergeCell ref="B154:F154"/>
    <mergeCell ref="A155:A156"/>
    <mergeCell ref="B155:D155"/>
    <mergeCell ref="E155:E156"/>
    <mergeCell ref="F155:F156"/>
  </mergeCells>
  <printOptions/>
  <pageMargins left="0.3937007874015748" right="0" top="0.5905511811023623" bottom="0.5905511811023623" header="0" footer="0"/>
  <pageSetup horizontalDpi="600" verticalDpi="600" orientation="portrait" paperSize="9" scale="97" r:id="rId2"/>
  <rowBreaks count="4" manualBreakCount="4">
    <brk id="77" max="255" man="1"/>
    <brk id="108" max="255" man="1"/>
    <brk id="306" max="255" man="1"/>
    <brk id="339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57"/>
  <sheetViews>
    <sheetView zoomScale="75" zoomScaleNormal="75" workbookViewId="0" topLeftCell="A1">
      <selection activeCell="H257" sqref="A1:H257"/>
    </sheetView>
  </sheetViews>
  <sheetFormatPr defaultColWidth="9.140625" defaultRowHeight="12.75"/>
  <cols>
    <col min="1" max="1" width="19.8515625" style="0" customWidth="1"/>
    <col min="2" max="2" width="7.7109375" style="0" customWidth="1"/>
    <col min="3" max="3" width="7.421875" style="0" customWidth="1"/>
    <col min="4" max="4" width="10.7109375" style="0" customWidth="1"/>
    <col min="6" max="6" width="10.8515625" style="0" customWidth="1"/>
    <col min="7" max="7" width="10.140625" style="0" customWidth="1"/>
    <col min="8" max="8" width="10.28125" style="0" customWidth="1"/>
  </cols>
  <sheetData>
    <row r="1" spans="1:11" s="14" customFormat="1" ht="53.25" customHeight="1">
      <c r="A1" s="1" t="s">
        <v>58</v>
      </c>
      <c r="B1" s="195" t="s">
        <v>425</v>
      </c>
      <c r="C1" s="196"/>
      <c r="D1" s="196"/>
      <c r="E1" s="196"/>
      <c r="F1" s="196"/>
      <c r="G1" s="196"/>
      <c r="H1" s="197"/>
      <c r="I1" s="13"/>
      <c r="J1" s="13"/>
      <c r="K1" s="13"/>
    </row>
    <row r="2" spans="1:11" s="14" customFormat="1" ht="12.75">
      <c r="A2" s="15"/>
      <c r="B2" s="15"/>
      <c r="C2" s="15"/>
      <c r="D2" s="15"/>
      <c r="E2" s="15"/>
      <c r="F2" s="15"/>
      <c r="G2" s="15"/>
      <c r="H2" s="15"/>
      <c r="I2" s="13"/>
      <c r="J2" s="13"/>
      <c r="K2" s="13"/>
    </row>
    <row r="3" spans="1:11" s="14" customFormat="1" ht="12.75">
      <c r="A3" s="219" t="s">
        <v>33</v>
      </c>
      <c r="B3" s="221" t="s">
        <v>563</v>
      </c>
      <c r="C3" s="221"/>
      <c r="D3" s="221"/>
      <c r="E3" s="216" t="s">
        <v>564</v>
      </c>
      <c r="F3" s="216" t="s">
        <v>26</v>
      </c>
      <c r="G3" s="216" t="s">
        <v>27</v>
      </c>
      <c r="H3" s="216" t="s">
        <v>28</v>
      </c>
      <c r="I3" s="13"/>
      <c r="J3" s="13"/>
      <c r="K3" s="13"/>
    </row>
    <row r="4" spans="1:11" s="14" customFormat="1" ht="45">
      <c r="A4" s="220"/>
      <c r="B4" s="4" t="s">
        <v>29</v>
      </c>
      <c r="C4" s="4" t="s">
        <v>30</v>
      </c>
      <c r="D4" s="4" t="s">
        <v>31</v>
      </c>
      <c r="E4" s="216"/>
      <c r="F4" s="216"/>
      <c r="G4" s="216"/>
      <c r="H4" s="216"/>
      <c r="I4" s="13"/>
      <c r="J4" s="13"/>
      <c r="K4" s="13"/>
    </row>
    <row r="5" spans="1:8" s="13" customFormat="1" ht="12.75">
      <c r="A5" s="7" t="s">
        <v>34</v>
      </c>
      <c r="B5" s="57">
        <f>B54</f>
        <v>16</v>
      </c>
      <c r="C5" s="58">
        <f>C54</f>
        <v>0</v>
      </c>
      <c r="D5" s="58">
        <f>D54</f>
        <v>1</v>
      </c>
      <c r="E5" s="59">
        <f>E54</f>
        <v>17</v>
      </c>
      <c r="F5" s="66">
        <f>E5/$E$14*100</f>
        <v>4.197530864197531</v>
      </c>
      <c r="G5" s="57">
        <f>F54</f>
        <v>745</v>
      </c>
      <c r="H5" s="67">
        <f>G5/$G$14*100</f>
        <v>3.8158164310592095</v>
      </c>
    </row>
    <row r="6" spans="1:8" s="13" customFormat="1" ht="12.75">
      <c r="A6" s="7" t="s">
        <v>35</v>
      </c>
      <c r="B6" s="57">
        <f>B75</f>
        <v>26</v>
      </c>
      <c r="C6" s="58">
        <f>C75</f>
        <v>2</v>
      </c>
      <c r="D6" s="58">
        <f>D75</f>
        <v>2</v>
      </c>
      <c r="E6" s="59">
        <f>E75</f>
        <v>30</v>
      </c>
      <c r="F6" s="66">
        <f aca="true" t="shared" si="0" ref="F6:F14">E6/$E$14*100</f>
        <v>7.4074074074074066</v>
      </c>
      <c r="G6" s="57">
        <f>F75</f>
        <v>1551</v>
      </c>
      <c r="H6" s="67">
        <f aca="true" t="shared" si="1" ref="H6:H14">G6/$G$14*100</f>
        <v>7.944068838352797</v>
      </c>
    </row>
    <row r="7" spans="1:8" s="13" customFormat="1" ht="12.75">
      <c r="A7" s="7" t="s">
        <v>36</v>
      </c>
      <c r="B7" s="57">
        <f>B108</f>
        <v>49</v>
      </c>
      <c r="C7" s="58">
        <f>C108</f>
        <v>1</v>
      </c>
      <c r="D7" s="58">
        <f>D108</f>
        <v>4</v>
      </c>
      <c r="E7" s="59">
        <f>E108</f>
        <v>54</v>
      </c>
      <c r="F7" s="66">
        <f t="shared" si="0"/>
        <v>13.333333333333334</v>
      </c>
      <c r="G7" s="57">
        <f>F108</f>
        <v>2771</v>
      </c>
      <c r="H7" s="67">
        <f t="shared" si="1"/>
        <v>14.192788363040359</v>
      </c>
    </row>
    <row r="8" spans="1:8" s="13" customFormat="1" ht="12.75">
      <c r="A8" s="7" t="s">
        <v>37</v>
      </c>
      <c r="B8" s="57">
        <f>B141</f>
        <v>63</v>
      </c>
      <c r="C8" s="58">
        <f>C141</f>
        <v>3</v>
      </c>
      <c r="D8" s="58">
        <f>D141</f>
        <v>4</v>
      </c>
      <c r="E8" s="59">
        <f>E141</f>
        <v>70</v>
      </c>
      <c r="F8" s="66">
        <f t="shared" si="0"/>
        <v>17.28395061728395</v>
      </c>
      <c r="G8" s="57">
        <f>F141</f>
        <v>3292</v>
      </c>
      <c r="H8" s="67">
        <f t="shared" si="1"/>
        <v>16.861298914156936</v>
      </c>
    </row>
    <row r="9" spans="1:8" s="13" customFormat="1" ht="12.75">
      <c r="A9" s="7" t="s">
        <v>38</v>
      </c>
      <c r="B9" s="57">
        <f>B188</f>
        <v>120</v>
      </c>
      <c r="C9" s="58">
        <f>C188</f>
        <v>0</v>
      </c>
      <c r="D9" s="58">
        <f>D188</f>
        <v>4</v>
      </c>
      <c r="E9" s="59">
        <f>E188</f>
        <v>124</v>
      </c>
      <c r="F9" s="66">
        <f t="shared" si="0"/>
        <v>30.617283950617285</v>
      </c>
      <c r="G9" s="57">
        <f>F188</f>
        <v>5964</v>
      </c>
      <c r="H9" s="67">
        <f t="shared" si="1"/>
        <v>30.547019053472653</v>
      </c>
    </row>
    <row r="10" spans="1:8" s="13" customFormat="1" ht="12.75">
      <c r="A10" s="7" t="s">
        <v>39</v>
      </c>
      <c r="B10" s="57">
        <f>B209</f>
        <v>31</v>
      </c>
      <c r="C10" s="58">
        <f>C209</f>
        <v>0</v>
      </c>
      <c r="D10" s="58">
        <f>D209</f>
        <v>1</v>
      </c>
      <c r="E10" s="59">
        <f>E209</f>
        <v>32</v>
      </c>
      <c r="F10" s="66">
        <f t="shared" si="0"/>
        <v>7.901234567901234</v>
      </c>
      <c r="G10" s="57">
        <f>F209</f>
        <v>1497</v>
      </c>
      <c r="H10" s="67">
        <f t="shared" si="1"/>
        <v>7.667486170866626</v>
      </c>
    </row>
    <row r="11" spans="1:8" s="13" customFormat="1" ht="12.75">
      <c r="A11" s="7" t="s">
        <v>40</v>
      </c>
      <c r="B11" s="57">
        <f>B227</f>
        <v>23</v>
      </c>
      <c r="C11" s="58">
        <f>C227</f>
        <v>0</v>
      </c>
      <c r="D11" s="58">
        <f>D227</f>
        <v>4</v>
      </c>
      <c r="E11" s="59">
        <f>E227</f>
        <v>27</v>
      </c>
      <c r="F11" s="66">
        <f t="shared" si="0"/>
        <v>6.666666666666667</v>
      </c>
      <c r="G11" s="57">
        <f>F227</f>
        <v>1242</v>
      </c>
      <c r="H11" s="67">
        <f t="shared" si="1"/>
        <v>6.36140135218193</v>
      </c>
    </row>
    <row r="12" spans="1:8" s="13" customFormat="1" ht="12.75">
      <c r="A12" s="7" t="s">
        <v>41</v>
      </c>
      <c r="B12" s="57">
        <f>B244</f>
        <v>24</v>
      </c>
      <c r="C12" s="58">
        <f>C244</f>
        <v>1</v>
      </c>
      <c r="D12" s="58">
        <f>D244</f>
        <v>3</v>
      </c>
      <c r="E12" s="59">
        <f>E244</f>
        <v>28</v>
      </c>
      <c r="F12" s="66">
        <f t="shared" si="0"/>
        <v>6.91358024691358</v>
      </c>
      <c r="G12" s="57">
        <f>F244</f>
        <v>1265</v>
      </c>
      <c r="H12" s="67">
        <f t="shared" si="1"/>
        <v>6.4792050809260395</v>
      </c>
    </row>
    <row r="13" spans="1:8" s="13" customFormat="1" ht="12.75">
      <c r="A13" s="7" t="s">
        <v>42</v>
      </c>
      <c r="B13" s="57">
        <f>B257</f>
        <v>18</v>
      </c>
      <c r="C13" s="58">
        <f>C257</f>
        <v>0</v>
      </c>
      <c r="D13" s="58">
        <f>D257</f>
        <v>5</v>
      </c>
      <c r="E13" s="59">
        <f>E257</f>
        <v>23</v>
      </c>
      <c r="F13" s="66">
        <f t="shared" si="0"/>
        <v>5.679012345679013</v>
      </c>
      <c r="G13" s="57">
        <f>F257</f>
        <v>1197</v>
      </c>
      <c r="H13" s="67">
        <f t="shared" si="1"/>
        <v>6.130915795943454</v>
      </c>
    </row>
    <row r="14" spans="1:8" s="70" customFormat="1" ht="19.5" customHeight="1">
      <c r="A14" s="8" t="s">
        <v>43</v>
      </c>
      <c r="B14" s="61">
        <f>SUM(B5:B13)</f>
        <v>370</v>
      </c>
      <c r="C14" s="61">
        <f>SUM(C5:C13)</f>
        <v>7</v>
      </c>
      <c r="D14" s="61">
        <f>SUM(D5:D13)</f>
        <v>28</v>
      </c>
      <c r="E14" s="61">
        <f>SUM(E5:E13)</f>
        <v>405</v>
      </c>
      <c r="F14" s="68">
        <f t="shared" si="0"/>
        <v>100</v>
      </c>
      <c r="G14" s="61">
        <f>SUM(G5:G13)</f>
        <v>19524</v>
      </c>
      <c r="H14" s="69">
        <f t="shared" si="1"/>
        <v>100</v>
      </c>
    </row>
    <row r="15" ht="12.75">
      <c r="A15" s="15"/>
    </row>
    <row r="16" ht="12.75">
      <c r="A16" s="10" t="s">
        <v>561</v>
      </c>
    </row>
    <row r="20" spans="2:3" ht="12.75">
      <c r="B20" s="64" t="s">
        <v>34</v>
      </c>
      <c r="C20">
        <v>17</v>
      </c>
    </row>
    <row r="21" spans="2:3" ht="12.75">
      <c r="B21" s="64" t="s">
        <v>35</v>
      </c>
      <c r="C21">
        <v>30</v>
      </c>
    </row>
    <row r="22" spans="2:3" ht="12.75">
      <c r="B22" s="64" t="s">
        <v>36</v>
      </c>
      <c r="C22">
        <v>54</v>
      </c>
    </row>
    <row r="23" spans="2:3" ht="12.75">
      <c r="B23" s="64" t="s">
        <v>37</v>
      </c>
      <c r="C23">
        <v>70</v>
      </c>
    </row>
    <row r="24" spans="2:3" ht="12.75">
      <c r="B24" s="64" t="s">
        <v>38</v>
      </c>
      <c r="C24">
        <v>124</v>
      </c>
    </row>
    <row r="25" spans="2:3" ht="12.75">
      <c r="B25" s="64" t="s">
        <v>39</v>
      </c>
      <c r="C25">
        <v>32</v>
      </c>
    </row>
    <row r="26" spans="2:3" ht="12.75">
      <c r="B26" s="64" t="s">
        <v>40</v>
      </c>
      <c r="C26">
        <v>27</v>
      </c>
    </row>
    <row r="27" spans="2:3" ht="12.75">
      <c r="B27" s="64" t="s">
        <v>41</v>
      </c>
      <c r="C27">
        <v>28</v>
      </c>
    </row>
    <row r="28" spans="2:3" ht="12.75">
      <c r="B28" s="64" t="s">
        <v>42</v>
      </c>
      <c r="C28">
        <v>23</v>
      </c>
    </row>
    <row r="35" ht="38.25" customHeight="1"/>
    <row r="36" spans="1:8" ht="38.25" customHeight="1">
      <c r="A36" s="39"/>
      <c r="B36" s="39"/>
      <c r="C36" s="39"/>
      <c r="D36" s="39"/>
      <c r="E36" s="39"/>
      <c r="F36" s="39"/>
      <c r="G36" s="39"/>
      <c r="H36" s="39"/>
    </row>
    <row r="37" ht="38.25" customHeight="1"/>
    <row r="38" spans="1:8" ht="38.25" customHeight="1">
      <c r="A38" s="39"/>
      <c r="B38" s="39"/>
      <c r="C38" s="39"/>
      <c r="D38" s="39"/>
      <c r="E38" s="39"/>
      <c r="F38" s="39"/>
      <c r="G38" s="39"/>
      <c r="H38" s="39"/>
    </row>
    <row r="39" ht="38.25" customHeight="1"/>
    <row r="40" spans="1:8" ht="38.25" customHeight="1">
      <c r="A40" s="222" t="s">
        <v>44</v>
      </c>
      <c r="B40" s="222"/>
      <c r="C40" s="222"/>
      <c r="D40" s="222"/>
      <c r="E40" s="222"/>
      <c r="F40" s="222"/>
      <c r="G40" s="222"/>
      <c r="H40" s="222"/>
    </row>
    <row r="41" spans="1:8" ht="12.75">
      <c r="A41" s="14"/>
      <c r="B41" s="14"/>
      <c r="C41" s="14"/>
      <c r="D41" s="14"/>
      <c r="E41" s="14"/>
      <c r="F41" s="14"/>
      <c r="G41" s="14"/>
      <c r="H41" s="14"/>
    </row>
    <row r="42" spans="1:8" ht="49.5" customHeight="1">
      <c r="A42" s="16" t="s">
        <v>60</v>
      </c>
      <c r="B42" s="202" t="s">
        <v>61</v>
      </c>
      <c r="C42" s="203"/>
      <c r="D42" s="203"/>
      <c r="E42" s="203"/>
      <c r="F42" s="204"/>
      <c r="G42" s="12"/>
      <c r="H42" s="12"/>
    </row>
    <row r="43" spans="1:8" ht="12.75">
      <c r="A43" s="223" t="s">
        <v>45</v>
      </c>
      <c r="B43" s="224" t="s">
        <v>563</v>
      </c>
      <c r="C43" s="224"/>
      <c r="D43" s="224"/>
      <c r="E43" s="215" t="s">
        <v>564</v>
      </c>
      <c r="F43" s="215" t="s">
        <v>27</v>
      </c>
      <c r="G43" s="2"/>
      <c r="H43" s="2"/>
    </row>
    <row r="44" spans="1:8" ht="31.5">
      <c r="A44" s="223"/>
      <c r="B44" s="5" t="s">
        <v>29</v>
      </c>
      <c r="C44" s="5" t="s">
        <v>30</v>
      </c>
      <c r="D44" s="5" t="s">
        <v>31</v>
      </c>
      <c r="E44" s="216"/>
      <c r="F44" s="216"/>
      <c r="G44" s="2"/>
      <c r="H44" s="2"/>
    </row>
    <row r="45" spans="1:6" ht="12.75">
      <c r="A45" s="26" t="s">
        <v>62</v>
      </c>
      <c r="B45" s="27">
        <v>1</v>
      </c>
      <c r="C45" s="27">
        <v>0</v>
      </c>
      <c r="D45" s="27">
        <v>1</v>
      </c>
      <c r="E45" s="28">
        <v>2</v>
      </c>
      <c r="F45" s="27">
        <v>28</v>
      </c>
    </row>
    <row r="46" spans="1:6" ht="12.75">
      <c r="A46" s="26" t="s">
        <v>63</v>
      </c>
      <c r="B46" s="27">
        <v>1</v>
      </c>
      <c r="C46" s="27">
        <v>0</v>
      </c>
      <c r="D46" s="27">
        <v>0</v>
      </c>
      <c r="E46" s="28">
        <v>1</v>
      </c>
      <c r="F46" s="27">
        <v>32</v>
      </c>
    </row>
    <row r="47" spans="1:6" ht="12.75">
      <c r="A47" s="26" t="s">
        <v>64</v>
      </c>
      <c r="B47" s="27">
        <v>1</v>
      </c>
      <c r="C47" s="27">
        <v>0</v>
      </c>
      <c r="D47" s="27">
        <v>0</v>
      </c>
      <c r="E47" s="28">
        <v>1</v>
      </c>
      <c r="F47" s="27">
        <v>15</v>
      </c>
    </row>
    <row r="48" spans="1:6" ht="12.75">
      <c r="A48" s="26" t="s">
        <v>65</v>
      </c>
      <c r="B48" s="27">
        <v>1</v>
      </c>
      <c r="C48" s="27">
        <v>0</v>
      </c>
      <c r="D48" s="27">
        <v>0</v>
      </c>
      <c r="E48" s="28">
        <v>1</v>
      </c>
      <c r="F48" s="27">
        <v>54</v>
      </c>
    </row>
    <row r="49" spans="1:6" ht="12.75">
      <c r="A49" s="26" t="s">
        <v>66</v>
      </c>
      <c r="B49" s="27">
        <v>1</v>
      </c>
      <c r="C49" s="27">
        <v>0</v>
      </c>
      <c r="D49" s="27">
        <v>0</v>
      </c>
      <c r="E49" s="28">
        <v>1</v>
      </c>
      <c r="F49" s="27">
        <v>21</v>
      </c>
    </row>
    <row r="50" spans="1:6" ht="12.75">
      <c r="A50" s="26" t="s">
        <v>67</v>
      </c>
      <c r="B50" s="27">
        <v>1</v>
      </c>
      <c r="C50" s="27">
        <v>0</v>
      </c>
      <c r="D50" s="27">
        <v>0</v>
      </c>
      <c r="E50" s="28">
        <v>1</v>
      </c>
      <c r="F50" s="27">
        <v>32</v>
      </c>
    </row>
    <row r="51" spans="1:6" ht="12.75">
      <c r="A51" s="26" t="s">
        <v>34</v>
      </c>
      <c r="B51" s="27">
        <v>8</v>
      </c>
      <c r="C51" s="27">
        <v>0</v>
      </c>
      <c r="D51" s="27">
        <v>0</v>
      </c>
      <c r="E51" s="28">
        <v>8</v>
      </c>
      <c r="F51" s="27">
        <v>466</v>
      </c>
    </row>
    <row r="52" spans="1:6" ht="12.75">
      <c r="A52" s="26" t="s">
        <v>68</v>
      </c>
      <c r="B52" s="27">
        <v>1</v>
      </c>
      <c r="C52" s="27">
        <v>0</v>
      </c>
      <c r="D52" s="27">
        <v>0</v>
      </c>
      <c r="E52" s="28">
        <v>1</v>
      </c>
      <c r="F52" s="27">
        <v>36</v>
      </c>
    </row>
    <row r="53" spans="1:6" ht="12.75">
      <c r="A53" s="26" t="s">
        <v>69</v>
      </c>
      <c r="B53" s="27">
        <v>1</v>
      </c>
      <c r="C53" s="27">
        <v>0</v>
      </c>
      <c r="D53" s="27">
        <v>0</v>
      </c>
      <c r="E53" s="28">
        <v>1</v>
      </c>
      <c r="F53" s="27">
        <v>61</v>
      </c>
    </row>
    <row r="54" spans="1:6" ht="12.75">
      <c r="A54" s="16" t="s">
        <v>70</v>
      </c>
      <c r="B54" s="29">
        <v>16</v>
      </c>
      <c r="C54" s="29">
        <v>0</v>
      </c>
      <c r="D54" s="29">
        <v>1</v>
      </c>
      <c r="E54" s="29">
        <v>17</v>
      </c>
      <c r="F54" s="29">
        <v>745</v>
      </c>
    </row>
    <row r="57" spans="1:6" s="12" customFormat="1" ht="60.75" customHeight="1">
      <c r="A57" s="16" t="s">
        <v>71</v>
      </c>
      <c r="B57" s="202" t="s">
        <v>72</v>
      </c>
      <c r="C57" s="203"/>
      <c r="D57" s="203"/>
      <c r="E57" s="203"/>
      <c r="F57" s="204"/>
    </row>
    <row r="58" spans="1:6" s="2" customFormat="1" ht="24" customHeight="1">
      <c r="A58" s="223" t="s">
        <v>45</v>
      </c>
      <c r="B58" s="224" t="s">
        <v>563</v>
      </c>
      <c r="C58" s="224"/>
      <c r="D58" s="224"/>
      <c r="E58" s="215" t="s">
        <v>564</v>
      </c>
      <c r="F58" s="215" t="s">
        <v>27</v>
      </c>
    </row>
    <row r="59" spans="1:6" s="2" customFormat="1" ht="31.5">
      <c r="A59" s="223"/>
      <c r="B59" s="5" t="s">
        <v>29</v>
      </c>
      <c r="C59" s="5" t="s">
        <v>30</v>
      </c>
      <c r="D59" s="5" t="s">
        <v>31</v>
      </c>
      <c r="E59" s="216"/>
      <c r="F59" s="216"/>
    </row>
    <row r="60" spans="1:6" s="18" customFormat="1" ht="15.75" customHeight="1">
      <c r="A60" s="50" t="s">
        <v>105</v>
      </c>
      <c r="B60" s="48">
        <v>1</v>
      </c>
      <c r="C60" s="48">
        <v>0</v>
      </c>
      <c r="D60" s="48">
        <v>0</v>
      </c>
      <c r="E60" s="49">
        <v>1</v>
      </c>
      <c r="F60" s="48">
        <v>30</v>
      </c>
    </row>
    <row r="61" spans="1:6" s="18" customFormat="1" ht="15.75" customHeight="1">
      <c r="A61" s="50" t="s">
        <v>104</v>
      </c>
      <c r="B61" s="48">
        <v>1</v>
      </c>
      <c r="C61" s="48">
        <v>0</v>
      </c>
      <c r="D61" s="48">
        <v>0</v>
      </c>
      <c r="E61" s="49">
        <v>1</v>
      </c>
      <c r="F61" s="48">
        <v>80</v>
      </c>
    </row>
    <row r="62" spans="1:6" s="18" customFormat="1" ht="15.75" customHeight="1">
      <c r="A62" s="50" t="s">
        <v>103</v>
      </c>
      <c r="B62" s="48">
        <v>1</v>
      </c>
      <c r="C62" s="48">
        <v>0</v>
      </c>
      <c r="D62" s="48">
        <v>0</v>
      </c>
      <c r="E62" s="49">
        <v>1</v>
      </c>
      <c r="F62" s="48">
        <v>79</v>
      </c>
    </row>
    <row r="63" spans="1:6" s="18" customFormat="1" ht="15.75" customHeight="1">
      <c r="A63" s="50" t="s">
        <v>102</v>
      </c>
      <c r="B63" s="48">
        <v>1</v>
      </c>
      <c r="C63" s="48">
        <v>0</v>
      </c>
      <c r="D63" s="48">
        <v>0</v>
      </c>
      <c r="E63" s="49">
        <v>1</v>
      </c>
      <c r="F63" s="48">
        <v>77</v>
      </c>
    </row>
    <row r="64" spans="1:6" s="18" customFormat="1" ht="15.75" customHeight="1">
      <c r="A64" s="50" t="s">
        <v>101</v>
      </c>
      <c r="B64" s="48">
        <v>1</v>
      </c>
      <c r="C64" s="48">
        <v>0</v>
      </c>
      <c r="D64" s="48">
        <v>0</v>
      </c>
      <c r="E64" s="49">
        <v>1</v>
      </c>
      <c r="F64" s="48">
        <v>26</v>
      </c>
    </row>
    <row r="65" spans="1:6" s="18" customFormat="1" ht="15.75" customHeight="1">
      <c r="A65" s="50" t="s">
        <v>100</v>
      </c>
      <c r="B65" s="48">
        <v>1</v>
      </c>
      <c r="C65" s="48">
        <v>0</v>
      </c>
      <c r="D65" s="48">
        <v>0</v>
      </c>
      <c r="E65" s="49">
        <v>1</v>
      </c>
      <c r="F65" s="48">
        <v>58</v>
      </c>
    </row>
    <row r="66" spans="1:6" s="18" customFormat="1" ht="15.75" customHeight="1">
      <c r="A66" s="50" t="s">
        <v>99</v>
      </c>
      <c r="B66" s="48">
        <v>0</v>
      </c>
      <c r="C66" s="48">
        <v>0</v>
      </c>
      <c r="D66" s="48">
        <v>1</v>
      </c>
      <c r="E66" s="49">
        <v>1</v>
      </c>
      <c r="F66" s="48">
        <v>20</v>
      </c>
    </row>
    <row r="67" spans="1:6" s="18" customFormat="1" ht="15.75" customHeight="1">
      <c r="A67" s="50" t="s">
        <v>98</v>
      </c>
      <c r="B67" s="48">
        <v>1</v>
      </c>
      <c r="C67" s="48">
        <v>1</v>
      </c>
      <c r="D67" s="48">
        <v>0</v>
      </c>
      <c r="E67" s="49">
        <v>2</v>
      </c>
      <c r="F67" s="48">
        <v>80</v>
      </c>
    </row>
    <row r="68" spans="1:6" s="18" customFormat="1" ht="15.75" customHeight="1">
      <c r="A68" s="50" t="s">
        <v>97</v>
      </c>
      <c r="B68" s="48">
        <v>0</v>
      </c>
      <c r="C68" s="48">
        <v>1</v>
      </c>
      <c r="D68" s="48">
        <v>0</v>
      </c>
      <c r="E68" s="49">
        <v>1</v>
      </c>
      <c r="F68" s="48">
        <v>23</v>
      </c>
    </row>
    <row r="69" spans="1:6" s="18" customFormat="1" ht="15.75" customHeight="1">
      <c r="A69" s="50" t="s">
        <v>96</v>
      </c>
      <c r="B69" s="48">
        <v>1</v>
      </c>
      <c r="C69" s="48">
        <v>0</v>
      </c>
      <c r="D69" s="48">
        <v>0</v>
      </c>
      <c r="E69" s="49">
        <v>1</v>
      </c>
      <c r="F69" s="48">
        <v>36</v>
      </c>
    </row>
    <row r="70" spans="1:6" s="18" customFormat="1" ht="15.75" customHeight="1">
      <c r="A70" s="50" t="s">
        <v>35</v>
      </c>
      <c r="B70" s="48">
        <v>14</v>
      </c>
      <c r="C70" s="48">
        <v>0</v>
      </c>
      <c r="D70" s="48">
        <v>0</v>
      </c>
      <c r="E70" s="49">
        <v>14</v>
      </c>
      <c r="F70" s="48">
        <v>851</v>
      </c>
    </row>
    <row r="71" spans="1:6" s="18" customFormat="1" ht="23.25" customHeight="1">
      <c r="A71" s="50" t="s">
        <v>95</v>
      </c>
      <c r="B71" s="48">
        <v>2</v>
      </c>
      <c r="C71" s="48">
        <v>0</v>
      </c>
      <c r="D71" s="48">
        <v>0</v>
      </c>
      <c r="E71" s="49">
        <v>2</v>
      </c>
      <c r="F71" s="48">
        <v>83</v>
      </c>
    </row>
    <row r="72" spans="1:6" s="18" customFormat="1" ht="15.75" customHeight="1">
      <c r="A72" s="50" t="s">
        <v>94</v>
      </c>
      <c r="B72" s="48">
        <v>1</v>
      </c>
      <c r="C72" s="48">
        <v>0</v>
      </c>
      <c r="D72" s="48">
        <v>0</v>
      </c>
      <c r="E72" s="49">
        <v>1</v>
      </c>
      <c r="F72" s="48">
        <v>63</v>
      </c>
    </row>
    <row r="73" spans="1:6" s="18" customFormat="1" ht="15.75" customHeight="1">
      <c r="A73" s="50" t="s">
        <v>93</v>
      </c>
      <c r="B73" s="48">
        <v>0</v>
      </c>
      <c r="C73" s="48">
        <v>0</v>
      </c>
      <c r="D73" s="48">
        <v>1</v>
      </c>
      <c r="E73" s="49">
        <v>1</v>
      </c>
      <c r="F73" s="48">
        <v>10</v>
      </c>
    </row>
    <row r="74" spans="1:6" s="18" customFormat="1" ht="15.75" customHeight="1">
      <c r="A74" s="50" t="s">
        <v>92</v>
      </c>
      <c r="B74" s="48">
        <v>1</v>
      </c>
      <c r="C74" s="48">
        <v>0</v>
      </c>
      <c r="D74" s="48">
        <v>0</v>
      </c>
      <c r="E74" s="49">
        <v>1</v>
      </c>
      <c r="F74" s="48">
        <v>35</v>
      </c>
    </row>
    <row r="75" spans="1:7" s="36" customFormat="1" ht="17.25" customHeight="1">
      <c r="A75" s="16" t="s">
        <v>117</v>
      </c>
      <c r="B75" s="29">
        <v>26</v>
      </c>
      <c r="C75" s="29">
        <v>2</v>
      </c>
      <c r="D75" s="29">
        <v>2</v>
      </c>
      <c r="E75" s="29">
        <v>30</v>
      </c>
      <c r="F75" s="29">
        <v>1551</v>
      </c>
      <c r="G75" s="12"/>
    </row>
    <row r="78" spans="1:7" s="12" customFormat="1" ht="60.75" customHeight="1">
      <c r="A78" s="16" t="s">
        <v>118</v>
      </c>
      <c r="B78" s="202" t="s">
        <v>119</v>
      </c>
      <c r="C78" s="203"/>
      <c r="D78" s="203"/>
      <c r="E78" s="203"/>
      <c r="F78" s="204"/>
      <c r="G78" s="9"/>
    </row>
    <row r="79" spans="1:6" s="12" customFormat="1" ht="24" customHeight="1">
      <c r="A79" s="217" t="s">
        <v>45</v>
      </c>
      <c r="B79" s="218" t="s">
        <v>563</v>
      </c>
      <c r="C79" s="218"/>
      <c r="D79" s="218"/>
      <c r="E79" s="208" t="s">
        <v>564</v>
      </c>
      <c r="F79" s="208" t="s">
        <v>27</v>
      </c>
    </row>
    <row r="80" spans="1:6" s="12" customFormat="1" ht="31.5">
      <c r="A80" s="217"/>
      <c r="B80" s="5" t="s">
        <v>29</v>
      </c>
      <c r="C80" s="5" t="s">
        <v>30</v>
      </c>
      <c r="D80" s="5" t="s">
        <v>31</v>
      </c>
      <c r="E80" s="193"/>
      <c r="F80" s="193"/>
    </row>
    <row r="81" spans="1:6" s="18" customFormat="1" ht="23.25" customHeight="1">
      <c r="A81" s="50" t="s">
        <v>152</v>
      </c>
      <c r="B81" s="48">
        <v>2</v>
      </c>
      <c r="C81" s="48">
        <v>0</v>
      </c>
      <c r="D81" s="48">
        <v>0</v>
      </c>
      <c r="E81" s="49">
        <v>2</v>
      </c>
      <c r="F81" s="48">
        <v>108</v>
      </c>
    </row>
    <row r="82" spans="1:6" s="18" customFormat="1" ht="23.25" customHeight="1">
      <c r="A82" s="50" t="s">
        <v>151</v>
      </c>
      <c r="B82" s="48">
        <v>1</v>
      </c>
      <c r="C82" s="48">
        <v>0</v>
      </c>
      <c r="D82" s="48">
        <v>0</v>
      </c>
      <c r="E82" s="49">
        <v>1</v>
      </c>
      <c r="F82" s="48">
        <v>36</v>
      </c>
    </row>
    <row r="83" spans="1:6" s="18" customFormat="1" ht="23.25" customHeight="1">
      <c r="A83" s="50" t="s">
        <v>150</v>
      </c>
      <c r="B83" s="48">
        <v>1</v>
      </c>
      <c r="C83" s="48">
        <v>0</v>
      </c>
      <c r="D83" s="48">
        <v>1</v>
      </c>
      <c r="E83" s="49">
        <v>2</v>
      </c>
      <c r="F83" s="48">
        <v>45</v>
      </c>
    </row>
    <row r="84" spans="1:6" s="18" customFormat="1" ht="23.25" customHeight="1">
      <c r="A84" s="50" t="s">
        <v>149</v>
      </c>
      <c r="B84" s="48">
        <v>1</v>
      </c>
      <c r="C84" s="48">
        <v>0</v>
      </c>
      <c r="D84" s="48">
        <v>0</v>
      </c>
      <c r="E84" s="49">
        <v>1</v>
      </c>
      <c r="F84" s="48">
        <v>70</v>
      </c>
    </row>
    <row r="85" spans="1:6" s="18" customFormat="1" ht="23.25" customHeight="1">
      <c r="A85" s="50" t="s">
        <v>148</v>
      </c>
      <c r="B85" s="48">
        <v>1</v>
      </c>
      <c r="C85" s="48">
        <v>0</v>
      </c>
      <c r="D85" s="48">
        <v>0</v>
      </c>
      <c r="E85" s="49">
        <v>1</v>
      </c>
      <c r="F85" s="48">
        <v>76</v>
      </c>
    </row>
    <row r="86" spans="1:6" s="18" customFormat="1" ht="23.25" customHeight="1">
      <c r="A86" s="50" t="s">
        <v>147</v>
      </c>
      <c r="B86" s="48">
        <v>1</v>
      </c>
      <c r="C86" s="48">
        <v>0</v>
      </c>
      <c r="D86" s="48">
        <v>0</v>
      </c>
      <c r="E86" s="49">
        <v>1</v>
      </c>
      <c r="F86" s="48">
        <v>52</v>
      </c>
    </row>
    <row r="87" spans="1:6" s="18" customFormat="1" ht="23.25" customHeight="1">
      <c r="A87" s="50" t="s">
        <v>146</v>
      </c>
      <c r="B87" s="48">
        <v>1</v>
      </c>
      <c r="C87" s="48">
        <v>0</v>
      </c>
      <c r="D87" s="48">
        <v>0</v>
      </c>
      <c r="E87" s="49">
        <v>1</v>
      </c>
      <c r="F87" s="48">
        <v>34</v>
      </c>
    </row>
    <row r="88" spans="1:6" s="18" customFormat="1" ht="23.25" customHeight="1">
      <c r="A88" s="50" t="s">
        <v>145</v>
      </c>
      <c r="B88" s="48">
        <v>2</v>
      </c>
      <c r="C88" s="48">
        <v>0</v>
      </c>
      <c r="D88" s="48">
        <v>2</v>
      </c>
      <c r="E88" s="49">
        <v>4</v>
      </c>
      <c r="F88" s="48">
        <v>135</v>
      </c>
    </row>
    <row r="89" spans="1:6" s="18" customFormat="1" ht="23.25" customHeight="1">
      <c r="A89" s="50" t="s">
        <v>144</v>
      </c>
      <c r="B89" s="48">
        <v>1</v>
      </c>
      <c r="C89" s="48">
        <v>1</v>
      </c>
      <c r="D89" s="48">
        <v>0</v>
      </c>
      <c r="E89" s="49">
        <v>2</v>
      </c>
      <c r="F89" s="48">
        <v>99</v>
      </c>
    </row>
    <row r="90" spans="1:6" s="18" customFormat="1" ht="23.25" customHeight="1">
      <c r="A90" s="50" t="s">
        <v>143</v>
      </c>
      <c r="B90" s="48">
        <v>1</v>
      </c>
      <c r="C90" s="48">
        <v>0</v>
      </c>
      <c r="D90" s="48">
        <v>0</v>
      </c>
      <c r="E90" s="49">
        <v>1</v>
      </c>
      <c r="F90" s="48">
        <v>24</v>
      </c>
    </row>
    <row r="91" spans="1:6" s="18" customFormat="1" ht="23.25" customHeight="1">
      <c r="A91" s="50" t="s">
        <v>142</v>
      </c>
      <c r="B91" s="48">
        <v>1</v>
      </c>
      <c r="C91" s="48">
        <v>0</v>
      </c>
      <c r="D91" s="48">
        <v>0</v>
      </c>
      <c r="E91" s="49">
        <v>1</v>
      </c>
      <c r="F91" s="48">
        <v>46</v>
      </c>
    </row>
    <row r="92" spans="1:6" s="18" customFormat="1" ht="23.25" customHeight="1">
      <c r="A92" s="50" t="s">
        <v>141</v>
      </c>
      <c r="B92" s="48">
        <v>1</v>
      </c>
      <c r="C92" s="48">
        <v>0</v>
      </c>
      <c r="D92" s="48">
        <v>0</v>
      </c>
      <c r="E92" s="49">
        <v>1</v>
      </c>
      <c r="F92" s="48">
        <v>78</v>
      </c>
    </row>
    <row r="93" spans="1:6" s="18" customFormat="1" ht="23.25" customHeight="1">
      <c r="A93" s="50" t="s">
        <v>140</v>
      </c>
      <c r="B93" s="48">
        <v>3</v>
      </c>
      <c r="C93" s="48">
        <v>0</v>
      </c>
      <c r="D93" s="48">
        <v>0</v>
      </c>
      <c r="E93" s="49">
        <v>3</v>
      </c>
      <c r="F93" s="48">
        <v>164</v>
      </c>
    </row>
    <row r="94" spans="1:6" s="18" customFormat="1" ht="23.25" customHeight="1">
      <c r="A94" s="50" t="s">
        <v>139</v>
      </c>
      <c r="B94" s="48">
        <v>1</v>
      </c>
      <c r="C94" s="48">
        <v>0</v>
      </c>
      <c r="D94" s="48">
        <v>0</v>
      </c>
      <c r="E94" s="49">
        <v>1</v>
      </c>
      <c r="F94" s="48">
        <v>37</v>
      </c>
    </row>
    <row r="95" spans="1:6" s="18" customFormat="1" ht="23.25" customHeight="1">
      <c r="A95" s="50" t="s">
        <v>138</v>
      </c>
      <c r="B95" s="48">
        <v>1</v>
      </c>
      <c r="C95" s="48">
        <v>0</v>
      </c>
      <c r="D95" s="48">
        <v>0</v>
      </c>
      <c r="E95" s="49">
        <v>1</v>
      </c>
      <c r="F95" s="48">
        <v>33</v>
      </c>
    </row>
    <row r="96" spans="1:6" s="18" customFormat="1" ht="23.25" customHeight="1">
      <c r="A96" s="50" t="s">
        <v>137</v>
      </c>
      <c r="B96" s="48">
        <v>2</v>
      </c>
      <c r="C96" s="48">
        <v>0</v>
      </c>
      <c r="D96" s="48">
        <v>0</v>
      </c>
      <c r="E96" s="49">
        <v>2</v>
      </c>
      <c r="F96" s="48">
        <v>92</v>
      </c>
    </row>
    <row r="97" spans="1:6" s="18" customFormat="1" ht="23.25" customHeight="1">
      <c r="A97" s="50" t="s">
        <v>136</v>
      </c>
      <c r="B97" s="48">
        <v>2</v>
      </c>
      <c r="C97" s="48">
        <v>0</v>
      </c>
      <c r="D97" s="48">
        <v>0</v>
      </c>
      <c r="E97" s="49">
        <v>2</v>
      </c>
      <c r="F97" s="48">
        <v>74</v>
      </c>
    </row>
    <row r="98" spans="1:6" s="18" customFormat="1" ht="23.25" customHeight="1">
      <c r="A98" s="50" t="s">
        <v>135</v>
      </c>
      <c r="B98" s="48">
        <v>1</v>
      </c>
      <c r="C98" s="48">
        <v>0</v>
      </c>
      <c r="D98" s="48">
        <v>0</v>
      </c>
      <c r="E98" s="49">
        <v>1</v>
      </c>
      <c r="F98" s="48">
        <v>63</v>
      </c>
    </row>
    <row r="99" spans="1:6" s="18" customFormat="1" ht="23.25" customHeight="1">
      <c r="A99" s="50" t="s">
        <v>134</v>
      </c>
      <c r="B99" s="48">
        <v>2</v>
      </c>
      <c r="C99" s="48">
        <v>0</v>
      </c>
      <c r="D99" s="48">
        <v>0</v>
      </c>
      <c r="E99" s="49">
        <v>2</v>
      </c>
      <c r="F99" s="48">
        <v>94</v>
      </c>
    </row>
    <row r="100" spans="1:6" s="18" customFormat="1" ht="23.25" customHeight="1">
      <c r="A100" s="50" t="s">
        <v>133</v>
      </c>
      <c r="B100" s="48">
        <v>2</v>
      </c>
      <c r="C100" s="48">
        <v>0</v>
      </c>
      <c r="D100" s="48">
        <v>0</v>
      </c>
      <c r="E100" s="49">
        <v>2</v>
      </c>
      <c r="F100" s="48">
        <v>90</v>
      </c>
    </row>
    <row r="101" spans="1:6" s="18" customFormat="1" ht="23.25" customHeight="1">
      <c r="A101" s="50" t="s">
        <v>132</v>
      </c>
      <c r="B101" s="48">
        <v>1</v>
      </c>
      <c r="C101" s="48">
        <v>0</v>
      </c>
      <c r="D101" s="48">
        <v>0</v>
      </c>
      <c r="E101" s="49">
        <v>1</v>
      </c>
      <c r="F101" s="48">
        <v>56</v>
      </c>
    </row>
    <row r="102" spans="1:6" s="18" customFormat="1" ht="23.25" customHeight="1">
      <c r="A102" s="50" t="s">
        <v>131</v>
      </c>
      <c r="B102" s="48">
        <v>13</v>
      </c>
      <c r="C102" s="48">
        <v>0</v>
      </c>
      <c r="D102" s="48">
        <v>1</v>
      </c>
      <c r="E102" s="49">
        <v>14</v>
      </c>
      <c r="F102" s="48">
        <v>822</v>
      </c>
    </row>
    <row r="103" spans="1:6" s="18" customFormat="1" ht="23.25" customHeight="1">
      <c r="A103" s="50" t="s">
        <v>130</v>
      </c>
      <c r="B103" s="48">
        <v>1</v>
      </c>
      <c r="C103" s="48">
        <v>0</v>
      </c>
      <c r="D103" s="48">
        <v>0</v>
      </c>
      <c r="E103" s="49">
        <v>1</v>
      </c>
      <c r="F103" s="48">
        <v>66</v>
      </c>
    </row>
    <row r="104" spans="1:6" s="18" customFormat="1" ht="23.25" customHeight="1">
      <c r="A104" s="50" t="s">
        <v>129</v>
      </c>
      <c r="B104" s="48">
        <v>1</v>
      </c>
      <c r="C104" s="48">
        <v>0</v>
      </c>
      <c r="D104" s="48">
        <v>0</v>
      </c>
      <c r="E104" s="49">
        <v>1</v>
      </c>
      <c r="F104" s="48">
        <v>79</v>
      </c>
    </row>
    <row r="105" spans="1:6" s="18" customFormat="1" ht="23.25" customHeight="1">
      <c r="A105" s="50" t="s">
        <v>128</v>
      </c>
      <c r="B105" s="48">
        <v>2</v>
      </c>
      <c r="C105" s="48">
        <v>0</v>
      </c>
      <c r="D105" s="48">
        <v>0</v>
      </c>
      <c r="E105" s="49">
        <v>2</v>
      </c>
      <c r="F105" s="48">
        <v>102</v>
      </c>
    </row>
    <row r="106" spans="1:6" s="18" customFormat="1" ht="23.25" customHeight="1">
      <c r="A106" s="50" t="s">
        <v>127</v>
      </c>
      <c r="B106" s="48">
        <v>1</v>
      </c>
      <c r="C106" s="48">
        <v>0</v>
      </c>
      <c r="D106" s="48">
        <v>0</v>
      </c>
      <c r="E106" s="49">
        <v>1</v>
      </c>
      <c r="F106" s="48">
        <v>73</v>
      </c>
    </row>
    <row r="107" spans="1:6" s="18" customFormat="1" ht="23.25" customHeight="1">
      <c r="A107" s="50" t="s">
        <v>126</v>
      </c>
      <c r="B107" s="48">
        <v>2</v>
      </c>
      <c r="C107" s="48">
        <v>0</v>
      </c>
      <c r="D107" s="48">
        <v>0</v>
      </c>
      <c r="E107" s="49">
        <v>2</v>
      </c>
      <c r="F107" s="48">
        <v>123</v>
      </c>
    </row>
    <row r="108" spans="1:7" s="36" customFormat="1" ht="35.25" customHeight="1">
      <c r="A108" s="25" t="s">
        <v>168</v>
      </c>
      <c r="B108" s="29">
        <v>49</v>
      </c>
      <c r="C108" s="29">
        <v>1</v>
      </c>
      <c r="D108" s="29">
        <v>4</v>
      </c>
      <c r="E108" s="29">
        <v>54</v>
      </c>
      <c r="F108" s="29">
        <v>2771</v>
      </c>
      <c r="G108" s="12"/>
    </row>
    <row r="109" spans="1:6" s="12" customFormat="1" ht="60.75" customHeight="1">
      <c r="A109" s="16" t="s">
        <v>173</v>
      </c>
      <c r="B109" s="202" t="s">
        <v>174</v>
      </c>
      <c r="C109" s="203"/>
      <c r="D109" s="203"/>
      <c r="E109" s="203"/>
      <c r="F109" s="204"/>
    </row>
    <row r="110" spans="1:6" s="12" customFormat="1" ht="24" customHeight="1">
      <c r="A110" s="217" t="s">
        <v>45</v>
      </c>
      <c r="B110" s="218" t="s">
        <v>563</v>
      </c>
      <c r="C110" s="218"/>
      <c r="D110" s="218"/>
      <c r="E110" s="208" t="s">
        <v>564</v>
      </c>
      <c r="F110" s="208" t="s">
        <v>27</v>
      </c>
    </row>
    <row r="111" spans="1:6" s="12" customFormat="1" ht="31.5">
      <c r="A111" s="217"/>
      <c r="B111" s="5" t="s">
        <v>29</v>
      </c>
      <c r="C111" s="5" t="s">
        <v>30</v>
      </c>
      <c r="D111" s="5" t="s">
        <v>31</v>
      </c>
      <c r="E111" s="193"/>
      <c r="F111" s="193"/>
    </row>
    <row r="112" spans="1:6" s="18" customFormat="1" ht="23.25" customHeight="1">
      <c r="A112" s="50" t="s">
        <v>206</v>
      </c>
      <c r="B112" s="48">
        <v>1</v>
      </c>
      <c r="C112" s="48">
        <v>1</v>
      </c>
      <c r="D112" s="48">
        <v>0</v>
      </c>
      <c r="E112" s="49">
        <v>2</v>
      </c>
      <c r="F112" s="48">
        <v>68</v>
      </c>
    </row>
    <row r="113" spans="1:6" s="18" customFormat="1" ht="23.25" customHeight="1">
      <c r="A113" s="50" t="s">
        <v>205</v>
      </c>
      <c r="B113" s="48">
        <v>1</v>
      </c>
      <c r="C113" s="48">
        <v>1</v>
      </c>
      <c r="D113" s="48">
        <v>0</v>
      </c>
      <c r="E113" s="49">
        <v>2</v>
      </c>
      <c r="F113" s="48">
        <v>85</v>
      </c>
    </row>
    <row r="114" spans="1:6" s="18" customFormat="1" ht="23.25" customHeight="1">
      <c r="A114" s="50" t="s">
        <v>204</v>
      </c>
      <c r="B114" s="48">
        <v>6</v>
      </c>
      <c r="C114" s="48">
        <v>0</v>
      </c>
      <c r="D114" s="48">
        <v>0</v>
      </c>
      <c r="E114" s="49">
        <v>6</v>
      </c>
      <c r="F114" s="48">
        <v>334</v>
      </c>
    </row>
    <row r="115" spans="1:6" s="18" customFormat="1" ht="23.25" customHeight="1">
      <c r="A115" s="50" t="s">
        <v>203</v>
      </c>
      <c r="B115" s="48">
        <v>5</v>
      </c>
      <c r="C115" s="48">
        <v>0</v>
      </c>
      <c r="D115" s="48">
        <v>0</v>
      </c>
      <c r="E115" s="49">
        <v>5</v>
      </c>
      <c r="F115" s="48">
        <v>211</v>
      </c>
    </row>
    <row r="116" spans="1:6" s="18" customFormat="1" ht="23.25" customHeight="1">
      <c r="A116" s="50" t="s">
        <v>202</v>
      </c>
      <c r="B116" s="48">
        <v>3</v>
      </c>
      <c r="C116" s="48">
        <v>0</v>
      </c>
      <c r="D116" s="48">
        <v>0</v>
      </c>
      <c r="E116" s="49">
        <v>3</v>
      </c>
      <c r="F116" s="48">
        <v>100</v>
      </c>
    </row>
    <row r="117" spans="1:6" s="18" customFormat="1" ht="23.25" customHeight="1">
      <c r="A117" s="50" t="s">
        <v>201</v>
      </c>
      <c r="B117" s="48">
        <v>1</v>
      </c>
      <c r="C117" s="48">
        <v>0</v>
      </c>
      <c r="D117" s="48">
        <v>0</v>
      </c>
      <c r="E117" s="49">
        <v>1</v>
      </c>
      <c r="F117" s="48">
        <v>75</v>
      </c>
    </row>
    <row r="118" spans="1:6" s="18" customFormat="1" ht="23.25" customHeight="1">
      <c r="A118" s="50" t="s">
        <v>200</v>
      </c>
      <c r="B118" s="48">
        <v>1</v>
      </c>
      <c r="C118" s="48">
        <v>0</v>
      </c>
      <c r="D118" s="48">
        <v>0</v>
      </c>
      <c r="E118" s="49">
        <v>1</v>
      </c>
      <c r="F118" s="48">
        <v>55</v>
      </c>
    </row>
    <row r="119" spans="1:6" s="18" customFormat="1" ht="23.25" customHeight="1">
      <c r="A119" s="50" t="s">
        <v>199</v>
      </c>
      <c r="B119" s="48">
        <v>1</v>
      </c>
      <c r="C119" s="48">
        <v>0</v>
      </c>
      <c r="D119" s="48">
        <v>0</v>
      </c>
      <c r="E119" s="49">
        <v>1</v>
      </c>
      <c r="F119" s="48">
        <v>54</v>
      </c>
    </row>
    <row r="120" spans="1:6" s="18" customFormat="1" ht="23.25" customHeight="1">
      <c r="A120" s="50" t="s">
        <v>198</v>
      </c>
      <c r="B120" s="48">
        <v>2</v>
      </c>
      <c r="C120" s="48">
        <v>0</v>
      </c>
      <c r="D120" s="48">
        <v>0</v>
      </c>
      <c r="E120" s="49">
        <v>2</v>
      </c>
      <c r="F120" s="48">
        <v>84</v>
      </c>
    </row>
    <row r="121" spans="1:6" s="18" customFormat="1" ht="23.25" customHeight="1">
      <c r="A121" s="50" t="s">
        <v>197</v>
      </c>
      <c r="B121" s="48">
        <v>1</v>
      </c>
      <c r="C121" s="48">
        <v>0</v>
      </c>
      <c r="D121" s="48">
        <v>0</v>
      </c>
      <c r="E121" s="49">
        <v>1</v>
      </c>
      <c r="F121" s="48">
        <v>42</v>
      </c>
    </row>
    <row r="122" spans="1:6" s="18" customFormat="1" ht="23.25" customHeight="1">
      <c r="A122" s="50" t="s">
        <v>196</v>
      </c>
      <c r="B122" s="48">
        <v>2</v>
      </c>
      <c r="C122" s="48">
        <v>0</v>
      </c>
      <c r="D122" s="48">
        <v>0</v>
      </c>
      <c r="E122" s="49">
        <v>2</v>
      </c>
      <c r="F122" s="48">
        <v>88</v>
      </c>
    </row>
    <row r="123" spans="1:6" s="18" customFormat="1" ht="23.25" customHeight="1">
      <c r="A123" s="50" t="s">
        <v>195</v>
      </c>
      <c r="B123" s="48">
        <v>0</v>
      </c>
      <c r="C123" s="48">
        <v>0</v>
      </c>
      <c r="D123" s="48">
        <v>1</v>
      </c>
      <c r="E123" s="49">
        <v>1</v>
      </c>
      <c r="F123" s="48">
        <v>8</v>
      </c>
    </row>
    <row r="124" spans="1:6" s="18" customFormat="1" ht="23.25" customHeight="1">
      <c r="A124" s="50" t="s">
        <v>194</v>
      </c>
      <c r="B124" s="48">
        <v>1</v>
      </c>
      <c r="C124" s="48">
        <v>0</v>
      </c>
      <c r="D124" s="48">
        <v>0</v>
      </c>
      <c r="E124" s="49">
        <v>1</v>
      </c>
      <c r="F124" s="48">
        <v>79</v>
      </c>
    </row>
    <row r="125" spans="1:6" s="18" customFormat="1" ht="23.25" customHeight="1">
      <c r="A125" s="50" t="s">
        <v>193</v>
      </c>
      <c r="B125" s="48">
        <v>1</v>
      </c>
      <c r="C125" s="48">
        <v>0</v>
      </c>
      <c r="D125" s="48">
        <v>0</v>
      </c>
      <c r="E125" s="49">
        <v>1</v>
      </c>
      <c r="F125" s="48">
        <v>53</v>
      </c>
    </row>
    <row r="126" spans="1:6" s="18" customFormat="1" ht="23.25" customHeight="1">
      <c r="A126" s="50" t="s">
        <v>192</v>
      </c>
      <c r="B126" s="48">
        <v>1</v>
      </c>
      <c r="C126" s="48">
        <v>0</v>
      </c>
      <c r="D126" s="48">
        <v>0</v>
      </c>
      <c r="E126" s="49">
        <v>1</v>
      </c>
      <c r="F126" s="48">
        <v>71</v>
      </c>
    </row>
    <row r="127" spans="1:6" s="18" customFormat="1" ht="23.25" customHeight="1">
      <c r="A127" s="50" t="s">
        <v>37</v>
      </c>
      <c r="B127" s="48">
        <v>18</v>
      </c>
      <c r="C127" s="48">
        <v>0</v>
      </c>
      <c r="D127" s="48">
        <v>0</v>
      </c>
      <c r="E127" s="49">
        <v>18</v>
      </c>
      <c r="F127" s="48">
        <v>925</v>
      </c>
    </row>
    <row r="128" spans="1:6" s="18" customFormat="1" ht="23.25" customHeight="1">
      <c r="A128" s="50" t="s">
        <v>191</v>
      </c>
      <c r="B128" s="48">
        <v>1</v>
      </c>
      <c r="C128" s="48">
        <v>0</v>
      </c>
      <c r="D128" s="48">
        <v>0</v>
      </c>
      <c r="E128" s="49">
        <v>1</v>
      </c>
      <c r="F128" s="48">
        <v>61</v>
      </c>
    </row>
    <row r="129" spans="1:6" s="18" customFormat="1" ht="23.25" customHeight="1">
      <c r="A129" s="50" t="s">
        <v>190</v>
      </c>
      <c r="B129" s="48">
        <v>2</v>
      </c>
      <c r="C129" s="48">
        <v>0</v>
      </c>
      <c r="D129" s="48">
        <v>0</v>
      </c>
      <c r="E129" s="49">
        <v>2</v>
      </c>
      <c r="F129" s="48">
        <v>56</v>
      </c>
    </row>
    <row r="130" spans="1:6" s="18" customFormat="1" ht="23.25" customHeight="1">
      <c r="A130" s="50" t="s">
        <v>189</v>
      </c>
      <c r="B130" s="48">
        <v>1</v>
      </c>
      <c r="C130" s="48">
        <v>1</v>
      </c>
      <c r="D130" s="48">
        <v>0</v>
      </c>
      <c r="E130" s="49">
        <v>2</v>
      </c>
      <c r="F130" s="48">
        <v>70</v>
      </c>
    </row>
    <row r="131" spans="1:6" s="18" customFormat="1" ht="23.25" customHeight="1">
      <c r="A131" s="50" t="s">
        <v>188</v>
      </c>
      <c r="B131" s="48">
        <v>1</v>
      </c>
      <c r="C131" s="48">
        <v>0</v>
      </c>
      <c r="D131" s="48">
        <v>0</v>
      </c>
      <c r="E131" s="49">
        <v>1</v>
      </c>
      <c r="F131" s="48">
        <v>42</v>
      </c>
    </row>
    <row r="132" spans="1:6" s="18" customFormat="1" ht="23.25" customHeight="1">
      <c r="A132" s="50" t="s">
        <v>187</v>
      </c>
      <c r="B132" s="48">
        <v>1</v>
      </c>
      <c r="C132" s="48">
        <v>0</v>
      </c>
      <c r="D132" s="48">
        <v>0</v>
      </c>
      <c r="E132" s="49">
        <v>1</v>
      </c>
      <c r="F132" s="48">
        <v>61</v>
      </c>
    </row>
    <row r="133" spans="1:6" s="18" customFormat="1" ht="23.25" customHeight="1">
      <c r="A133" s="50" t="s">
        <v>186</v>
      </c>
      <c r="B133" s="48">
        <v>1</v>
      </c>
      <c r="C133" s="48">
        <v>0</v>
      </c>
      <c r="D133" s="48">
        <v>1</v>
      </c>
      <c r="E133" s="49">
        <v>2</v>
      </c>
      <c r="F133" s="48">
        <v>62</v>
      </c>
    </row>
    <row r="134" spans="1:6" s="18" customFormat="1" ht="23.25" customHeight="1">
      <c r="A134" s="50" t="s">
        <v>185</v>
      </c>
      <c r="B134" s="48">
        <v>0</v>
      </c>
      <c r="C134" s="48">
        <v>0</v>
      </c>
      <c r="D134" s="48">
        <v>1</v>
      </c>
      <c r="E134" s="49">
        <v>1</v>
      </c>
      <c r="F134" s="48">
        <v>23</v>
      </c>
    </row>
    <row r="135" spans="1:6" s="18" customFormat="1" ht="23.25" customHeight="1">
      <c r="A135" s="50" t="s">
        <v>184</v>
      </c>
      <c r="B135" s="48">
        <v>1</v>
      </c>
      <c r="C135" s="48">
        <v>0</v>
      </c>
      <c r="D135" s="48">
        <v>0</v>
      </c>
      <c r="E135" s="49">
        <v>1</v>
      </c>
      <c r="F135" s="48">
        <v>54</v>
      </c>
    </row>
    <row r="136" spans="1:6" s="18" customFormat="1" ht="23.25" customHeight="1">
      <c r="A136" s="50" t="s">
        <v>183</v>
      </c>
      <c r="B136" s="48">
        <v>3</v>
      </c>
      <c r="C136" s="48">
        <v>0</v>
      </c>
      <c r="D136" s="48">
        <v>0</v>
      </c>
      <c r="E136" s="49">
        <v>3</v>
      </c>
      <c r="F136" s="48">
        <v>135</v>
      </c>
    </row>
    <row r="137" spans="1:6" s="18" customFormat="1" ht="23.25" customHeight="1">
      <c r="A137" s="50" t="s">
        <v>182</v>
      </c>
      <c r="B137" s="48">
        <v>1</v>
      </c>
      <c r="C137" s="48">
        <v>0</v>
      </c>
      <c r="D137" s="48">
        <v>0</v>
      </c>
      <c r="E137" s="49">
        <v>1</v>
      </c>
      <c r="F137" s="48">
        <v>45</v>
      </c>
    </row>
    <row r="138" spans="1:6" s="18" customFormat="1" ht="23.25" customHeight="1">
      <c r="A138" s="50" t="s">
        <v>181</v>
      </c>
      <c r="B138" s="48">
        <v>2</v>
      </c>
      <c r="C138" s="48">
        <v>0</v>
      </c>
      <c r="D138" s="48">
        <v>0</v>
      </c>
      <c r="E138" s="49">
        <v>2</v>
      </c>
      <c r="F138" s="48">
        <v>112</v>
      </c>
    </row>
    <row r="139" spans="1:6" s="18" customFormat="1" ht="23.25" customHeight="1">
      <c r="A139" s="50" t="s">
        <v>180</v>
      </c>
      <c r="B139" s="48">
        <v>1</v>
      </c>
      <c r="C139" s="48">
        <v>0</v>
      </c>
      <c r="D139" s="48">
        <v>0</v>
      </c>
      <c r="E139" s="49">
        <v>1</v>
      </c>
      <c r="F139" s="48">
        <v>47</v>
      </c>
    </row>
    <row r="140" spans="1:6" s="18" customFormat="1" ht="23.25" customHeight="1">
      <c r="A140" s="50" t="s">
        <v>179</v>
      </c>
      <c r="B140" s="48">
        <v>3</v>
      </c>
      <c r="C140" s="48">
        <v>0</v>
      </c>
      <c r="D140" s="48">
        <v>1</v>
      </c>
      <c r="E140" s="49">
        <v>4</v>
      </c>
      <c r="F140" s="48">
        <v>192</v>
      </c>
    </row>
    <row r="141" spans="1:7" s="36" customFormat="1" ht="35.25" customHeight="1">
      <c r="A141" s="25" t="s">
        <v>172</v>
      </c>
      <c r="B141" s="29">
        <v>63</v>
      </c>
      <c r="C141" s="29">
        <v>3</v>
      </c>
      <c r="D141" s="29">
        <v>4</v>
      </c>
      <c r="E141" s="29">
        <v>70</v>
      </c>
      <c r="F141" s="29">
        <v>3292</v>
      </c>
      <c r="G141" s="12"/>
    </row>
    <row r="144" spans="1:6" s="12" customFormat="1" ht="60.75" customHeight="1">
      <c r="A144" s="16" t="s">
        <v>215</v>
      </c>
      <c r="B144" s="202" t="s">
        <v>216</v>
      </c>
      <c r="C144" s="203"/>
      <c r="D144" s="203"/>
      <c r="E144" s="203"/>
      <c r="F144" s="204"/>
    </row>
    <row r="145" spans="1:6" s="12" customFormat="1" ht="24" customHeight="1">
      <c r="A145" s="217" t="s">
        <v>45</v>
      </c>
      <c r="B145" s="218" t="s">
        <v>563</v>
      </c>
      <c r="C145" s="218"/>
      <c r="D145" s="218"/>
      <c r="E145" s="208" t="s">
        <v>564</v>
      </c>
      <c r="F145" s="208" t="s">
        <v>27</v>
      </c>
    </row>
    <row r="146" spans="1:6" s="12" customFormat="1" ht="30.75" customHeight="1">
      <c r="A146" s="217"/>
      <c r="B146" s="5" t="s">
        <v>29</v>
      </c>
      <c r="C146" s="5" t="s">
        <v>30</v>
      </c>
      <c r="D146" s="5" t="s">
        <v>31</v>
      </c>
      <c r="E146" s="193"/>
      <c r="F146" s="193"/>
    </row>
    <row r="147" spans="1:6" s="18" customFormat="1" ht="23.25" customHeight="1">
      <c r="A147" s="50" t="s">
        <v>261</v>
      </c>
      <c r="B147" s="48">
        <v>1</v>
      </c>
      <c r="C147" s="48">
        <v>0</v>
      </c>
      <c r="D147" s="48">
        <v>0</v>
      </c>
      <c r="E147" s="49">
        <v>1</v>
      </c>
      <c r="F147" s="48">
        <v>69</v>
      </c>
    </row>
    <row r="148" spans="1:6" s="18" customFormat="1" ht="23.25" customHeight="1">
      <c r="A148" s="50" t="s">
        <v>260</v>
      </c>
      <c r="B148" s="48">
        <v>1</v>
      </c>
      <c r="C148" s="48">
        <v>0</v>
      </c>
      <c r="D148" s="48">
        <v>0</v>
      </c>
      <c r="E148" s="49">
        <v>1</v>
      </c>
      <c r="F148" s="48">
        <v>47</v>
      </c>
    </row>
    <row r="149" spans="1:6" s="18" customFormat="1" ht="23.25" customHeight="1">
      <c r="A149" s="50" t="s">
        <v>259</v>
      </c>
      <c r="B149" s="48">
        <v>2</v>
      </c>
      <c r="C149" s="48">
        <v>0</v>
      </c>
      <c r="D149" s="48">
        <v>0</v>
      </c>
      <c r="E149" s="49">
        <v>2</v>
      </c>
      <c r="F149" s="48">
        <v>49</v>
      </c>
    </row>
    <row r="150" spans="1:6" s="18" customFormat="1" ht="23.25" customHeight="1">
      <c r="A150" s="50" t="s">
        <v>258</v>
      </c>
      <c r="B150" s="48">
        <v>1</v>
      </c>
      <c r="C150" s="48">
        <v>0</v>
      </c>
      <c r="D150" s="48">
        <v>0</v>
      </c>
      <c r="E150" s="49">
        <v>1</v>
      </c>
      <c r="F150" s="48">
        <v>49</v>
      </c>
    </row>
    <row r="151" spans="1:6" s="18" customFormat="1" ht="23.25" customHeight="1">
      <c r="A151" s="50" t="s">
        <v>257</v>
      </c>
      <c r="B151" s="48">
        <v>1</v>
      </c>
      <c r="C151" s="48">
        <v>0</v>
      </c>
      <c r="D151" s="48">
        <v>0</v>
      </c>
      <c r="E151" s="49">
        <v>1</v>
      </c>
      <c r="F151" s="48">
        <v>69</v>
      </c>
    </row>
    <row r="152" spans="1:6" s="18" customFormat="1" ht="23.25" customHeight="1">
      <c r="A152" s="50" t="s">
        <v>38</v>
      </c>
      <c r="B152" s="48">
        <v>55</v>
      </c>
      <c r="C152" s="48">
        <v>0</v>
      </c>
      <c r="D152" s="48">
        <v>2</v>
      </c>
      <c r="E152" s="49">
        <v>57</v>
      </c>
      <c r="F152" s="48">
        <v>2600</v>
      </c>
    </row>
    <row r="153" spans="1:6" s="18" customFormat="1" ht="23.25" customHeight="1">
      <c r="A153" s="50" t="s">
        <v>256</v>
      </c>
      <c r="B153" s="48">
        <v>1</v>
      </c>
      <c r="C153" s="48">
        <v>0</v>
      </c>
      <c r="D153" s="48">
        <v>0</v>
      </c>
      <c r="E153" s="49">
        <v>1</v>
      </c>
      <c r="F153" s="48">
        <v>40</v>
      </c>
    </row>
    <row r="154" spans="1:6" s="18" customFormat="1" ht="23.25" customHeight="1">
      <c r="A154" s="50" t="s">
        <v>255</v>
      </c>
      <c r="B154" s="48">
        <v>1</v>
      </c>
      <c r="C154" s="48">
        <v>0</v>
      </c>
      <c r="D154" s="48">
        <v>0</v>
      </c>
      <c r="E154" s="49">
        <v>1</v>
      </c>
      <c r="F154" s="48">
        <v>73</v>
      </c>
    </row>
    <row r="155" spans="1:6" s="18" customFormat="1" ht="23.25" customHeight="1">
      <c r="A155" s="50" t="s">
        <v>254</v>
      </c>
      <c r="B155" s="48">
        <v>1</v>
      </c>
      <c r="C155" s="48">
        <v>0</v>
      </c>
      <c r="D155" s="48">
        <v>0</v>
      </c>
      <c r="E155" s="49">
        <v>1</v>
      </c>
      <c r="F155" s="48">
        <v>66</v>
      </c>
    </row>
    <row r="156" spans="1:6" s="18" customFormat="1" ht="23.25" customHeight="1">
      <c r="A156" s="50" t="s">
        <v>253</v>
      </c>
      <c r="B156" s="48">
        <v>6</v>
      </c>
      <c r="C156" s="48">
        <v>0</v>
      </c>
      <c r="D156" s="48">
        <v>0</v>
      </c>
      <c r="E156" s="49">
        <v>6</v>
      </c>
      <c r="F156" s="48">
        <v>298</v>
      </c>
    </row>
    <row r="157" spans="1:6" s="18" customFormat="1" ht="23.25" customHeight="1">
      <c r="A157" s="50" t="s">
        <v>252</v>
      </c>
      <c r="B157" s="48">
        <v>2</v>
      </c>
      <c r="C157" s="48">
        <v>0</v>
      </c>
      <c r="D157" s="48">
        <v>0</v>
      </c>
      <c r="E157" s="49">
        <v>2</v>
      </c>
      <c r="F157" s="48">
        <v>121</v>
      </c>
    </row>
    <row r="158" spans="1:6" s="18" customFormat="1" ht="23.25" customHeight="1">
      <c r="A158" s="50" t="s">
        <v>251</v>
      </c>
      <c r="B158" s="48">
        <v>2</v>
      </c>
      <c r="C158" s="48">
        <v>0</v>
      </c>
      <c r="D158" s="48">
        <v>0</v>
      </c>
      <c r="E158" s="49">
        <v>2</v>
      </c>
      <c r="F158" s="48">
        <v>128</v>
      </c>
    </row>
    <row r="159" spans="1:6" s="18" customFormat="1" ht="23.25" customHeight="1">
      <c r="A159" s="50" t="s">
        <v>250</v>
      </c>
      <c r="B159" s="48">
        <v>2</v>
      </c>
      <c r="C159" s="48">
        <v>0</v>
      </c>
      <c r="D159" s="48">
        <v>0</v>
      </c>
      <c r="E159" s="49">
        <v>2</v>
      </c>
      <c r="F159" s="48">
        <v>118</v>
      </c>
    </row>
    <row r="160" spans="1:6" s="18" customFormat="1" ht="23.25" customHeight="1">
      <c r="A160" s="50" t="s">
        <v>249</v>
      </c>
      <c r="B160" s="48">
        <v>1</v>
      </c>
      <c r="C160" s="48">
        <v>0</v>
      </c>
      <c r="D160" s="48">
        <v>0</v>
      </c>
      <c r="E160" s="49">
        <v>1</v>
      </c>
      <c r="F160" s="48">
        <v>68</v>
      </c>
    </row>
    <row r="161" spans="1:6" s="18" customFormat="1" ht="23.25" customHeight="1">
      <c r="A161" s="50" t="s">
        <v>248</v>
      </c>
      <c r="B161" s="48">
        <v>1</v>
      </c>
      <c r="C161" s="48">
        <v>0</v>
      </c>
      <c r="D161" s="48">
        <v>0</v>
      </c>
      <c r="E161" s="49">
        <v>1</v>
      </c>
      <c r="F161" s="48">
        <v>56</v>
      </c>
    </row>
    <row r="162" spans="1:6" s="18" customFormat="1" ht="23.25" customHeight="1">
      <c r="A162" s="50" t="s">
        <v>247</v>
      </c>
      <c r="B162" s="48">
        <v>1</v>
      </c>
      <c r="C162" s="48">
        <v>0</v>
      </c>
      <c r="D162" s="48">
        <v>0</v>
      </c>
      <c r="E162" s="49">
        <v>1</v>
      </c>
      <c r="F162" s="48">
        <v>70</v>
      </c>
    </row>
    <row r="163" spans="1:6" s="18" customFormat="1" ht="23.25" customHeight="1">
      <c r="A163" s="50" t="s">
        <v>246</v>
      </c>
      <c r="B163" s="48">
        <v>1</v>
      </c>
      <c r="C163" s="48">
        <v>0</v>
      </c>
      <c r="D163" s="48">
        <v>0</v>
      </c>
      <c r="E163" s="49">
        <v>1</v>
      </c>
      <c r="F163" s="48">
        <v>28</v>
      </c>
    </row>
    <row r="164" spans="1:6" s="18" customFormat="1" ht="23.25" customHeight="1">
      <c r="A164" s="50" t="s">
        <v>245</v>
      </c>
      <c r="B164" s="48">
        <v>1</v>
      </c>
      <c r="C164" s="48">
        <v>0</v>
      </c>
      <c r="D164" s="48">
        <v>1</v>
      </c>
      <c r="E164" s="49">
        <v>2</v>
      </c>
      <c r="F164" s="48">
        <v>93</v>
      </c>
    </row>
    <row r="165" spans="1:6" s="18" customFormat="1" ht="23.25" customHeight="1">
      <c r="A165" s="50" t="s">
        <v>244</v>
      </c>
      <c r="B165" s="48">
        <v>1</v>
      </c>
      <c r="C165" s="48">
        <v>0</v>
      </c>
      <c r="D165" s="48">
        <v>0</v>
      </c>
      <c r="E165" s="49">
        <v>1</v>
      </c>
      <c r="F165" s="48">
        <v>21</v>
      </c>
    </row>
    <row r="166" spans="1:6" s="18" customFormat="1" ht="23.25" customHeight="1">
      <c r="A166" s="50" t="s">
        <v>243</v>
      </c>
      <c r="B166" s="48">
        <v>6</v>
      </c>
      <c r="C166" s="48">
        <v>0</v>
      </c>
      <c r="D166" s="48">
        <v>0</v>
      </c>
      <c r="E166" s="49">
        <v>6</v>
      </c>
      <c r="F166" s="48">
        <v>396</v>
      </c>
    </row>
    <row r="167" spans="1:6" s="18" customFormat="1" ht="23.25" customHeight="1">
      <c r="A167" s="50" t="s">
        <v>242</v>
      </c>
      <c r="B167" s="48">
        <v>2</v>
      </c>
      <c r="C167" s="48">
        <v>0</v>
      </c>
      <c r="D167" s="48">
        <v>0</v>
      </c>
      <c r="E167" s="49">
        <v>2</v>
      </c>
      <c r="F167" s="48">
        <v>48</v>
      </c>
    </row>
    <row r="168" spans="1:6" s="18" customFormat="1" ht="23.25" customHeight="1">
      <c r="A168" s="50" t="s">
        <v>241</v>
      </c>
      <c r="B168" s="48">
        <v>3</v>
      </c>
      <c r="C168" s="48">
        <v>0</v>
      </c>
      <c r="D168" s="48">
        <v>0</v>
      </c>
      <c r="E168" s="49">
        <v>3</v>
      </c>
      <c r="F168" s="48">
        <v>124</v>
      </c>
    </row>
    <row r="169" spans="1:6" s="18" customFormat="1" ht="23.25" customHeight="1">
      <c r="A169" s="50" t="s">
        <v>240</v>
      </c>
      <c r="B169" s="48">
        <v>1</v>
      </c>
      <c r="C169" s="48">
        <v>0</v>
      </c>
      <c r="D169" s="48">
        <v>1</v>
      </c>
      <c r="E169" s="49">
        <v>2</v>
      </c>
      <c r="F169" s="48">
        <v>65</v>
      </c>
    </row>
    <row r="170" spans="1:6" s="18" customFormat="1" ht="23.25" customHeight="1">
      <c r="A170" s="50" t="s">
        <v>239</v>
      </c>
      <c r="B170" s="48">
        <v>2</v>
      </c>
      <c r="C170" s="48">
        <v>0</v>
      </c>
      <c r="D170" s="48">
        <v>0</v>
      </c>
      <c r="E170" s="49">
        <v>2</v>
      </c>
      <c r="F170" s="48">
        <v>90</v>
      </c>
    </row>
    <row r="171" spans="1:6" s="18" customFormat="1" ht="23.25" customHeight="1">
      <c r="A171" s="50" t="s">
        <v>238</v>
      </c>
      <c r="B171" s="48">
        <v>1</v>
      </c>
      <c r="C171" s="48">
        <v>0</v>
      </c>
      <c r="D171" s="48">
        <v>0</v>
      </c>
      <c r="E171" s="49">
        <v>1</v>
      </c>
      <c r="F171" s="48">
        <v>21</v>
      </c>
    </row>
    <row r="172" spans="1:6" s="18" customFormat="1" ht="23.25" customHeight="1">
      <c r="A172" s="50" t="s">
        <v>237</v>
      </c>
      <c r="B172" s="48">
        <v>1</v>
      </c>
      <c r="C172" s="48">
        <v>0</v>
      </c>
      <c r="D172" s="48">
        <v>0</v>
      </c>
      <c r="E172" s="49">
        <v>1</v>
      </c>
      <c r="F172" s="48">
        <v>42</v>
      </c>
    </row>
    <row r="173" spans="1:6" s="18" customFormat="1" ht="23.25" customHeight="1">
      <c r="A173" s="50" t="s">
        <v>236</v>
      </c>
      <c r="B173" s="48">
        <v>1</v>
      </c>
      <c r="C173" s="48">
        <v>0</v>
      </c>
      <c r="D173" s="48">
        <v>0</v>
      </c>
      <c r="E173" s="49">
        <v>1</v>
      </c>
      <c r="F173" s="48">
        <v>42</v>
      </c>
    </row>
    <row r="174" spans="1:6" s="18" customFormat="1" ht="23.25" customHeight="1">
      <c r="A174" s="50" t="s">
        <v>235</v>
      </c>
      <c r="B174" s="48">
        <v>1</v>
      </c>
      <c r="C174" s="48">
        <v>0</v>
      </c>
      <c r="D174" s="48">
        <v>0</v>
      </c>
      <c r="E174" s="49">
        <v>1</v>
      </c>
      <c r="F174" s="48">
        <v>48</v>
      </c>
    </row>
    <row r="175" spans="1:6" s="18" customFormat="1" ht="23.25" customHeight="1">
      <c r="A175" s="50" t="s">
        <v>234</v>
      </c>
      <c r="B175" s="180">
        <v>1</v>
      </c>
      <c r="C175" s="180">
        <v>0</v>
      </c>
      <c r="D175" s="180">
        <v>0</v>
      </c>
      <c r="E175" s="49">
        <v>1</v>
      </c>
      <c r="F175" s="48">
        <v>49</v>
      </c>
    </row>
    <row r="176" spans="1:6" s="12" customFormat="1" ht="24" customHeight="1">
      <c r="A176" s="217" t="s">
        <v>45</v>
      </c>
      <c r="B176" s="206" t="s">
        <v>563</v>
      </c>
      <c r="C176" s="206"/>
      <c r="D176" s="206"/>
      <c r="E176" s="208" t="s">
        <v>564</v>
      </c>
      <c r="F176" s="208" t="s">
        <v>27</v>
      </c>
    </row>
    <row r="177" spans="1:6" s="12" customFormat="1" ht="30.75" customHeight="1">
      <c r="A177" s="217"/>
      <c r="B177" s="5" t="s">
        <v>29</v>
      </c>
      <c r="C177" s="5" t="s">
        <v>30</v>
      </c>
      <c r="D177" s="5" t="s">
        <v>31</v>
      </c>
      <c r="E177" s="193"/>
      <c r="F177" s="193"/>
    </row>
    <row r="178" spans="1:6" s="18" customFormat="1" ht="23.25" customHeight="1">
      <c r="A178" s="50" t="s">
        <v>233</v>
      </c>
      <c r="B178" s="48">
        <v>1</v>
      </c>
      <c r="C178" s="48">
        <v>0</v>
      </c>
      <c r="D178" s="48">
        <v>0</v>
      </c>
      <c r="E178" s="49">
        <v>1</v>
      </c>
      <c r="F178" s="48">
        <v>32</v>
      </c>
    </row>
    <row r="179" spans="1:6" s="18" customFormat="1" ht="23.25" customHeight="1">
      <c r="A179" s="50" t="s">
        <v>232</v>
      </c>
      <c r="B179" s="48">
        <v>1</v>
      </c>
      <c r="C179" s="48">
        <v>0</v>
      </c>
      <c r="D179" s="48">
        <v>0</v>
      </c>
      <c r="E179" s="49">
        <v>1</v>
      </c>
      <c r="F179" s="48">
        <v>64</v>
      </c>
    </row>
    <row r="180" spans="1:6" s="18" customFormat="1" ht="23.25" customHeight="1">
      <c r="A180" s="50" t="s">
        <v>231</v>
      </c>
      <c r="B180" s="48">
        <v>1</v>
      </c>
      <c r="C180" s="48">
        <v>0</v>
      </c>
      <c r="D180" s="48">
        <v>0</v>
      </c>
      <c r="E180" s="49">
        <v>1</v>
      </c>
      <c r="F180" s="48">
        <v>56</v>
      </c>
    </row>
    <row r="181" spans="1:6" s="18" customFormat="1" ht="23.25" customHeight="1">
      <c r="A181" s="50" t="s">
        <v>230</v>
      </c>
      <c r="B181" s="48">
        <v>3</v>
      </c>
      <c r="C181" s="48">
        <v>0</v>
      </c>
      <c r="D181" s="48">
        <v>0</v>
      </c>
      <c r="E181" s="49">
        <v>3</v>
      </c>
      <c r="F181" s="48">
        <v>190</v>
      </c>
    </row>
    <row r="182" spans="1:6" s="18" customFormat="1" ht="23.25" customHeight="1">
      <c r="A182" s="50" t="s">
        <v>229</v>
      </c>
      <c r="B182" s="48">
        <v>4</v>
      </c>
      <c r="C182" s="48">
        <v>0</v>
      </c>
      <c r="D182" s="48">
        <v>0</v>
      </c>
      <c r="E182" s="49">
        <v>4</v>
      </c>
      <c r="F182" s="48">
        <v>217</v>
      </c>
    </row>
    <row r="183" spans="1:6" s="18" customFormat="1" ht="23.25" customHeight="1">
      <c r="A183" s="50" t="s">
        <v>228</v>
      </c>
      <c r="B183" s="48">
        <v>2</v>
      </c>
      <c r="C183" s="48">
        <v>0</v>
      </c>
      <c r="D183" s="48">
        <v>0</v>
      </c>
      <c r="E183" s="49">
        <v>2</v>
      </c>
      <c r="F183" s="48">
        <v>121</v>
      </c>
    </row>
    <row r="184" spans="1:6" s="18" customFormat="1" ht="23.25" customHeight="1">
      <c r="A184" s="50" t="s">
        <v>227</v>
      </c>
      <c r="B184" s="48">
        <v>1</v>
      </c>
      <c r="C184" s="48">
        <v>0</v>
      </c>
      <c r="D184" s="48">
        <v>0</v>
      </c>
      <c r="E184" s="49">
        <v>1</v>
      </c>
      <c r="F184" s="48">
        <v>69</v>
      </c>
    </row>
    <row r="185" spans="1:6" s="18" customFormat="1" ht="23.25" customHeight="1">
      <c r="A185" s="50" t="s">
        <v>226</v>
      </c>
      <c r="B185" s="48">
        <v>1</v>
      </c>
      <c r="C185" s="48">
        <v>0</v>
      </c>
      <c r="D185" s="48">
        <v>0</v>
      </c>
      <c r="E185" s="49">
        <v>1</v>
      </c>
      <c r="F185" s="48">
        <v>52</v>
      </c>
    </row>
    <row r="186" spans="1:6" s="18" customFormat="1" ht="23.25" customHeight="1">
      <c r="A186" s="50" t="s">
        <v>225</v>
      </c>
      <c r="B186" s="48">
        <v>1</v>
      </c>
      <c r="C186" s="48">
        <v>0</v>
      </c>
      <c r="D186" s="48">
        <v>0</v>
      </c>
      <c r="E186" s="49">
        <v>1</v>
      </c>
      <c r="F186" s="48">
        <v>36</v>
      </c>
    </row>
    <row r="187" spans="1:6" s="18" customFormat="1" ht="23.25" customHeight="1">
      <c r="A187" s="50" t="s">
        <v>224</v>
      </c>
      <c r="B187" s="48">
        <v>4</v>
      </c>
      <c r="C187" s="48">
        <v>0</v>
      </c>
      <c r="D187" s="48">
        <v>0</v>
      </c>
      <c r="E187" s="49">
        <v>4</v>
      </c>
      <c r="F187" s="48">
        <v>139</v>
      </c>
    </row>
    <row r="188" spans="1:7" s="36" customFormat="1" ht="35.25" customHeight="1">
      <c r="A188" s="25" t="s">
        <v>223</v>
      </c>
      <c r="B188" s="29">
        <v>120</v>
      </c>
      <c r="C188" s="29">
        <v>0</v>
      </c>
      <c r="D188" s="29">
        <v>4</v>
      </c>
      <c r="E188" s="29">
        <v>124</v>
      </c>
      <c r="F188" s="29">
        <v>5964</v>
      </c>
      <c r="G188" s="12"/>
    </row>
    <row r="191" spans="1:6" s="12" customFormat="1" ht="60.75" customHeight="1">
      <c r="A191" s="16" t="s">
        <v>280</v>
      </c>
      <c r="B191" s="202" t="s">
        <v>281</v>
      </c>
      <c r="C191" s="203"/>
      <c r="D191" s="203"/>
      <c r="E191" s="203"/>
      <c r="F191" s="204"/>
    </row>
    <row r="192" spans="1:6" s="12" customFormat="1" ht="24" customHeight="1">
      <c r="A192" s="217" t="s">
        <v>45</v>
      </c>
      <c r="B192" s="218" t="s">
        <v>563</v>
      </c>
      <c r="C192" s="218"/>
      <c r="D192" s="218"/>
      <c r="E192" s="208" t="s">
        <v>564</v>
      </c>
      <c r="F192" s="208" t="s">
        <v>27</v>
      </c>
    </row>
    <row r="193" spans="1:6" s="12" customFormat="1" ht="31.5">
      <c r="A193" s="217"/>
      <c r="B193" s="5" t="s">
        <v>29</v>
      </c>
      <c r="C193" s="5" t="s">
        <v>30</v>
      </c>
      <c r="D193" s="5" t="s">
        <v>31</v>
      </c>
      <c r="E193" s="193"/>
      <c r="F193" s="193"/>
    </row>
    <row r="194" spans="1:6" s="18" customFormat="1" ht="23.25" customHeight="1">
      <c r="A194" s="50" t="s">
        <v>302</v>
      </c>
      <c r="B194" s="48">
        <v>1</v>
      </c>
      <c r="C194" s="48">
        <v>0</v>
      </c>
      <c r="D194" s="48">
        <v>0</v>
      </c>
      <c r="E194" s="49">
        <v>1</v>
      </c>
      <c r="F194" s="48">
        <v>36</v>
      </c>
    </row>
    <row r="195" spans="1:6" s="18" customFormat="1" ht="23.25" customHeight="1">
      <c r="A195" s="50" t="s">
        <v>301</v>
      </c>
      <c r="B195" s="48">
        <v>1</v>
      </c>
      <c r="C195" s="48">
        <v>0</v>
      </c>
      <c r="D195" s="48">
        <v>0</v>
      </c>
      <c r="E195" s="49">
        <v>1</v>
      </c>
      <c r="F195" s="48">
        <v>35</v>
      </c>
    </row>
    <row r="196" spans="1:6" s="18" customFormat="1" ht="23.25" customHeight="1">
      <c r="A196" s="50" t="s">
        <v>300</v>
      </c>
      <c r="B196" s="48">
        <v>1</v>
      </c>
      <c r="C196" s="48">
        <v>0</v>
      </c>
      <c r="D196" s="48">
        <v>0</v>
      </c>
      <c r="E196" s="49">
        <v>1</v>
      </c>
      <c r="F196" s="48">
        <v>48</v>
      </c>
    </row>
    <row r="197" spans="1:6" s="18" customFormat="1" ht="23.25" customHeight="1">
      <c r="A197" s="50" t="s">
        <v>299</v>
      </c>
      <c r="B197" s="48">
        <v>3</v>
      </c>
      <c r="C197" s="48">
        <v>0</v>
      </c>
      <c r="D197" s="48">
        <v>0</v>
      </c>
      <c r="E197" s="49">
        <v>3</v>
      </c>
      <c r="F197" s="48">
        <v>180</v>
      </c>
    </row>
    <row r="198" spans="1:6" s="18" customFormat="1" ht="23.25" customHeight="1">
      <c r="A198" s="50" t="s">
        <v>298</v>
      </c>
      <c r="B198" s="48">
        <v>1</v>
      </c>
      <c r="C198" s="48">
        <v>0</v>
      </c>
      <c r="D198" s="48">
        <v>0</v>
      </c>
      <c r="E198" s="49">
        <v>1</v>
      </c>
      <c r="F198" s="48">
        <v>36</v>
      </c>
    </row>
    <row r="199" spans="1:6" s="18" customFormat="1" ht="23.25" customHeight="1">
      <c r="A199" s="50" t="s">
        <v>297</v>
      </c>
      <c r="B199" s="48">
        <v>2</v>
      </c>
      <c r="C199" s="48">
        <v>0</v>
      </c>
      <c r="D199" s="48">
        <v>1</v>
      </c>
      <c r="E199" s="49">
        <v>3</v>
      </c>
      <c r="F199" s="48">
        <v>127</v>
      </c>
    </row>
    <row r="200" spans="1:6" s="18" customFormat="1" ht="23.25" customHeight="1">
      <c r="A200" s="50" t="s">
        <v>39</v>
      </c>
      <c r="B200" s="48">
        <v>14</v>
      </c>
      <c r="C200" s="48">
        <v>0</v>
      </c>
      <c r="D200" s="48">
        <v>0</v>
      </c>
      <c r="E200" s="49">
        <v>14</v>
      </c>
      <c r="F200" s="48">
        <v>767</v>
      </c>
    </row>
    <row r="201" spans="1:6" s="18" customFormat="1" ht="23.25" customHeight="1">
      <c r="A201" s="50" t="s">
        <v>296</v>
      </c>
      <c r="B201" s="48">
        <v>1</v>
      </c>
      <c r="C201" s="48">
        <v>0</v>
      </c>
      <c r="D201" s="48">
        <v>0</v>
      </c>
      <c r="E201" s="49">
        <v>1</v>
      </c>
      <c r="F201" s="48">
        <v>18</v>
      </c>
    </row>
    <row r="202" spans="1:6" s="18" customFormat="1" ht="23.25" customHeight="1">
      <c r="A202" s="50" t="s">
        <v>295</v>
      </c>
      <c r="B202" s="48">
        <v>1</v>
      </c>
      <c r="C202" s="48">
        <v>0</v>
      </c>
      <c r="D202" s="48">
        <v>0</v>
      </c>
      <c r="E202" s="49">
        <v>1</v>
      </c>
      <c r="F202" s="48">
        <v>34</v>
      </c>
    </row>
    <row r="203" spans="1:6" s="18" customFormat="1" ht="23.25" customHeight="1">
      <c r="A203" s="50" t="s">
        <v>294</v>
      </c>
      <c r="B203" s="48">
        <v>1</v>
      </c>
      <c r="C203" s="48">
        <v>0</v>
      </c>
      <c r="D203" s="48">
        <v>0</v>
      </c>
      <c r="E203" s="49">
        <v>1</v>
      </c>
      <c r="F203" s="48">
        <v>24</v>
      </c>
    </row>
    <row r="204" spans="1:6" s="18" customFormat="1" ht="23.25" customHeight="1">
      <c r="A204" s="50" t="s">
        <v>293</v>
      </c>
      <c r="B204" s="48">
        <v>1</v>
      </c>
      <c r="C204" s="48">
        <v>0</v>
      </c>
      <c r="D204" s="48">
        <v>0</v>
      </c>
      <c r="E204" s="49">
        <v>1</v>
      </c>
      <c r="F204" s="48">
        <v>40</v>
      </c>
    </row>
    <row r="205" spans="1:6" s="18" customFormat="1" ht="23.25" customHeight="1">
      <c r="A205" s="50" t="s">
        <v>292</v>
      </c>
      <c r="B205" s="48">
        <v>1</v>
      </c>
      <c r="C205" s="48">
        <v>0</v>
      </c>
      <c r="D205" s="48">
        <v>0</v>
      </c>
      <c r="E205" s="49">
        <v>1</v>
      </c>
      <c r="F205" s="48">
        <v>30</v>
      </c>
    </row>
    <row r="206" spans="1:6" s="18" customFormat="1" ht="23.25" customHeight="1">
      <c r="A206" s="50" t="s">
        <v>291</v>
      </c>
      <c r="B206" s="48">
        <v>1</v>
      </c>
      <c r="C206" s="48">
        <v>0</v>
      </c>
      <c r="D206" s="48">
        <v>0</v>
      </c>
      <c r="E206" s="49">
        <v>1</v>
      </c>
      <c r="F206" s="48">
        <v>50</v>
      </c>
    </row>
    <row r="207" spans="1:6" s="18" customFormat="1" ht="23.25" customHeight="1">
      <c r="A207" s="50" t="s">
        <v>290</v>
      </c>
      <c r="B207" s="48">
        <v>1</v>
      </c>
      <c r="C207" s="48">
        <v>0</v>
      </c>
      <c r="D207" s="48">
        <v>0</v>
      </c>
      <c r="E207" s="49">
        <v>1</v>
      </c>
      <c r="F207" s="48">
        <v>36</v>
      </c>
    </row>
    <row r="208" spans="1:6" s="18" customFormat="1" ht="23.25" customHeight="1">
      <c r="A208" s="50" t="s">
        <v>289</v>
      </c>
      <c r="B208" s="48">
        <v>1</v>
      </c>
      <c r="C208" s="48">
        <v>0</v>
      </c>
      <c r="D208" s="48">
        <v>0</v>
      </c>
      <c r="E208" s="49">
        <v>1</v>
      </c>
      <c r="F208" s="48">
        <v>36</v>
      </c>
    </row>
    <row r="209" spans="1:7" s="36" customFormat="1" ht="35.25" customHeight="1">
      <c r="A209" s="25" t="s">
        <v>282</v>
      </c>
      <c r="B209" s="29">
        <v>31</v>
      </c>
      <c r="C209" s="29">
        <v>0</v>
      </c>
      <c r="D209" s="29">
        <v>1</v>
      </c>
      <c r="E209" s="29">
        <v>32</v>
      </c>
      <c r="F209" s="29">
        <v>1497</v>
      </c>
      <c r="G209" s="12"/>
    </row>
    <row r="212" spans="1:6" s="12" customFormat="1" ht="60.75" customHeight="1">
      <c r="A212" s="16" t="s">
        <v>319</v>
      </c>
      <c r="B212" s="202" t="s">
        <v>481</v>
      </c>
      <c r="C212" s="203"/>
      <c r="D212" s="203"/>
      <c r="E212" s="203"/>
      <c r="F212" s="204"/>
    </row>
    <row r="213" spans="1:6" s="12" customFormat="1" ht="24" customHeight="1">
      <c r="A213" s="217" t="s">
        <v>45</v>
      </c>
      <c r="B213" s="218" t="s">
        <v>563</v>
      </c>
      <c r="C213" s="218"/>
      <c r="D213" s="218"/>
      <c r="E213" s="208" t="s">
        <v>564</v>
      </c>
      <c r="F213" s="208" t="s">
        <v>27</v>
      </c>
    </row>
    <row r="214" spans="1:6" s="12" customFormat="1" ht="31.5">
      <c r="A214" s="217"/>
      <c r="B214" s="5" t="s">
        <v>29</v>
      </c>
      <c r="C214" s="5" t="s">
        <v>30</v>
      </c>
      <c r="D214" s="5" t="s">
        <v>31</v>
      </c>
      <c r="E214" s="193"/>
      <c r="F214" s="193"/>
    </row>
    <row r="215" spans="1:6" s="18" customFormat="1" ht="23.25" customHeight="1">
      <c r="A215" s="50" t="s">
        <v>495</v>
      </c>
      <c r="B215" s="48">
        <v>1</v>
      </c>
      <c r="C215" s="48">
        <v>0</v>
      </c>
      <c r="D215" s="48">
        <v>0</v>
      </c>
      <c r="E215" s="49">
        <v>1</v>
      </c>
      <c r="F215" s="48">
        <v>85</v>
      </c>
    </row>
    <row r="216" spans="1:6" s="18" customFormat="1" ht="23.25" customHeight="1">
      <c r="A216" s="50" t="s">
        <v>494</v>
      </c>
      <c r="B216" s="48">
        <v>2</v>
      </c>
      <c r="C216" s="48">
        <v>0</v>
      </c>
      <c r="D216" s="48">
        <v>1</v>
      </c>
      <c r="E216" s="49">
        <v>3</v>
      </c>
      <c r="F216" s="48">
        <v>137</v>
      </c>
    </row>
    <row r="217" spans="1:6" s="18" customFormat="1" ht="23.25" customHeight="1">
      <c r="A217" s="50" t="s">
        <v>493</v>
      </c>
      <c r="B217" s="48">
        <v>1</v>
      </c>
      <c r="C217" s="48">
        <v>0</v>
      </c>
      <c r="D217" s="48">
        <v>0</v>
      </c>
      <c r="E217" s="49">
        <v>1</v>
      </c>
      <c r="F217" s="48">
        <v>25</v>
      </c>
    </row>
    <row r="218" spans="1:6" s="18" customFormat="1" ht="23.25" customHeight="1">
      <c r="A218" s="50" t="s">
        <v>492</v>
      </c>
      <c r="B218" s="48">
        <v>1</v>
      </c>
      <c r="C218" s="48">
        <v>0</v>
      </c>
      <c r="D218" s="48">
        <v>0</v>
      </c>
      <c r="E218" s="49">
        <v>1</v>
      </c>
      <c r="F218" s="48">
        <v>52</v>
      </c>
    </row>
    <row r="219" spans="1:6" s="18" customFormat="1" ht="23.25" customHeight="1">
      <c r="A219" s="50" t="s">
        <v>491</v>
      </c>
      <c r="B219" s="48">
        <v>2</v>
      </c>
      <c r="C219" s="48">
        <v>0</v>
      </c>
      <c r="D219" s="48">
        <v>0</v>
      </c>
      <c r="E219" s="49">
        <v>2</v>
      </c>
      <c r="F219" s="48">
        <v>84</v>
      </c>
    </row>
    <row r="220" spans="1:6" s="18" customFormat="1" ht="23.25" customHeight="1">
      <c r="A220" s="50" t="s">
        <v>490</v>
      </c>
      <c r="B220" s="48">
        <v>1</v>
      </c>
      <c r="C220" s="48">
        <v>0</v>
      </c>
      <c r="D220" s="48">
        <v>0</v>
      </c>
      <c r="E220" s="49">
        <v>1</v>
      </c>
      <c r="F220" s="48">
        <v>36</v>
      </c>
    </row>
    <row r="221" spans="1:6" s="18" customFormat="1" ht="23.25" customHeight="1">
      <c r="A221" s="50" t="s">
        <v>489</v>
      </c>
      <c r="B221" s="48">
        <v>1</v>
      </c>
      <c r="C221" s="48">
        <v>0</v>
      </c>
      <c r="D221" s="48">
        <v>1</v>
      </c>
      <c r="E221" s="49">
        <v>2</v>
      </c>
      <c r="F221" s="48">
        <v>71</v>
      </c>
    </row>
    <row r="222" spans="1:6" s="18" customFormat="1" ht="23.25" customHeight="1">
      <c r="A222" s="50" t="s">
        <v>488</v>
      </c>
      <c r="B222" s="48">
        <v>1</v>
      </c>
      <c r="C222" s="48">
        <v>0</v>
      </c>
      <c r="D222" s="48">
        <v>1</v>
      </c>
      <c r="E222" s="49">
        <v>2</v>
      </c>
      <c r="F222" s="48">
        <v>84</v>
      </c>
    </row>
    <row r="223" spans="1:6" s="18" customFormat="1" ht="23.25" customHeight="1">
      <c r="A223" s="50" t="s">
        <v>487</v>
      </c>
      <c r="B223" s="48">
        <v>1</v>
      </c>
      <c r="C223" s="48">
        <v>0</v>
      </c>
      <c r="D223" s="48">
        <v>1</v>
      </c>
      <c r="E223" s="49">
        <v>2</v>
      </c>
      <c r="F223" s="48">
        <v>85</v>
      </c>
    </row>
    <row r="224" spans="1:6" s="18" customFormat="1" ht="23.25" customHeight="1">
      <c r="A224" s="50" t="s">
        <v>40</v>
      </c>
      <c r="B224" s="48">
        <v>10</v>
      </c>
      <c r="C224" s="48">
        <v>0</v>
      </c>
      <c r="D224" s="48">
        <v>0</v>
      </c>
      <c r="E224" s="49">
        <v>10</v>
      </c>
      <c r="F224" s="48">
        <v>486</v>
      </c>
    </row>
    <row r="225" spans="1:6" s="18" customFormat="1" ht="23.25" customHeight="1">
      <c r="A225" s="50" t="s">
        <v>486</v>
      </c>
      <c r="B225" s="48">
        <v>1</v>
      </c>
      <c r="C225" s="48">
        <v>0</v>
      </c>
      <c r="D225" s="48">
        <v>0</v>
      </c>
      <c r="E225" s="49">
        <v>1</v>
      </c>
      <c r="F225" s="48">
        <v>28</v>
      </c>
    </row>
    <row r="226" spans="1:6" s="18" customFormat="1" ht="23.25" customHeight="1">
      <c r="A226" s="50" t="s">
        <v>485</v>
      </c>
      <c r="B226" s="48">
        <v>1</v>
      </c>
      <c r="C226" s="48">
        <v>0</v>
      </c>
      <c r="D226" s="48">
        <v>0</v>
      </c>
      <c r="E226" s="49">
        <v>1</v>
      </c>
      <c r="F226" s="48">
        <v>69</v>
      </c>
    </row>
    <row r="227" spans="1:7" s="36" customFormat="1" ht="35.25" customHeight="1">
      <c r="A227" s="25" t="s">
        <v>480</v>
      </c>
      <c r="B227" s="29">
        <v>23</v>
      </c>
      <c r="C227" s="29">
        <v>0</v>
      </c>
      <c r="D227" s="29">
        <v>4</v>
      </c>
      <c r="E227" s="29">
        <v>27</v>
      </c>
      <c r="F227" s="29">
        <v>1242</v>
      </c>
      <c r="G227" s="12"/>
    </row>
    <row r="230" spans="1:6" s="12" customFormat="1" ht="60.75" customHeight="1">
      <c r="A230" s="16" t="s">
        <v>320</v>
      </c>
      <c r="B230" s="202" t="s">
        <v>504</v>
      </c>
      <c r="C230" s="203"/>
      <c r="D230" s="203"/>
      <c r="E230" s="203"/>
      <c r="F230" s="204"/>
    </row>
    <row r="231" spans="1:6" s="12" customFormat="1" ht="24" customHeight="1">
      <c r="A231" s="217" t="s">
        <v>45</v>
      </c>
      <c r="B231" s="218" t="s">
        <v>563</v>
      </c>
      <c r="C231" s="218"/>
      <c r="D231" s="218"/>
      <c r="E231" s="208" t="s">
        <v>564</v>
      </c>
      <c r="F231" s="208" t="s">
        <v>27</v>
      </c>
    </row>
    <row r="232" spans="1:6" s="12" customFormat="1" ht="31.5">
      <c r="A232" s="217"/>
      <c r="B232" s="5" t="s">
        <v>29</v>
      </c>
      <c r="C232" s="5" t="s">
        <v>30</v>
      </c>
      <c r="D232" s="5" t="s">
        <v>31</v>
      </c>
      <c r="E232" s="193"/>
      <c r="F232" s="193"/>
    </row>
    <row r="233" spans="1:6" s="18" customFormat="1" ht="23.25" customHeight="1">
      <c r="A233" s="50" t="s">
        <v>518</v>
      </c>
      <c r="B233" s="48">
        <v>0</v>
      </c>
      <c r="C233" s="48">
        <v>1</v>
      </c>
      <c r="D233" s="48">
        <v>1</v>
      </c>
      <c r="E233" s="49">
        <v>2</v>
      </c>
      <c r="F233" s="48">
        <v>31</v>
      </c>
    </row>
    <row r="234" spans="1:6" s="18" customFormat="1" ht="23.25" customHeight="1">
      <c r="A234" s="50" t="s">
        <v>517</v>
      </c>
      <c r="B234" s="48">
        <v>1</v>
      </c>
      <c r="C234" s="48">
        <v>0</v>
      </c>
      <c r="D234" s="48">
        <v>1</v>
      </c>
      <c r="E234" s="49">
        <v>2</v>
      </c>
      <c r="F234" s="48">
        <v>66</v>
      </c>
    </row>
    <row r="235" spans="1:6" s="18" customFormat="1" ht="23.25" customHeight="1">
      <c r="A235" s="50" t="s">
        <v>516</v>
      </c>
      <c r="B235" s="48">
        <v>7</v>
      </c>
      <c r="C235" s="48">
        <v>0</v>
      </c>
      <c r="D235" s="48">
        <v>1</v>
      </c>
      <c r="E235" s="49">
        <v>8</v>
      </c>
      <c r="F235" s="48">
        <v>371</v>
      </c>
    </row>
    <row r="236" spans="1:6" s="18" customFormat="1" ht="23.25" customHeight="1">
      <c r="A236" s="50" t="s">
        <v>515</v>
      </c>
      <c r="B236" s="48">
        <v>1</v>
      </c>
      <c r="C236" s="48">
        <v>0</v>
      </c>
      <c r="D236" s="48">
        <v>0</v>
      </c>
      <c r="E236" s="49">
        <v>1</v>
      </c>
      <c r="F236" s="48">
        <v>42</v>
      </c>
    </row>
    <row r="237" spans="1:6" s="18" customFormat="1" ht="23.25" customHeight="1">
      <c r="A237" s="50" t="s">
        <v>514</v>
      </c>
      <c r="B237" s="48">
        <v>9</v>
      </c>
      <c r="C237" s="48">
        <v>0</v>
      </c>
      <c r="D237" s="48">
        <v>0</v>
      </c>
      <c r="E237" s="49">
        <v>9</v>
      </c>
      <c r="F237" s="48">
        <v>503</v>
      </c>
    </row>
    <row r="238" spans="1:6" s="18" customFormat="1" ht="23.25" customHeight="1">
      <c r="A238" s="50" t="s">
        <v>513</v>
      </c>
      <c r="B238" s="48">
        <v>1</v>
      </c>
      <c r="C238" s="48">
        <v>0</v>
      </c>
      <c r="D238" s="48">
        <v>0</v>
      </c>
      <c r="E238" s="49">
        <v>1</v>
      </c>
      <c r="F238" s="48">
        <v>40</v>
      </c>
    </row>
    <row r="239" spans="1:6" s="18" customFormat="1" ht="23.25" customHeight="1">
      <c r="A239" s="50" t="s">
        <v>512</v>
      </c>
      <c r="B239" s="48">
        <v>1</v>
      </c>
      <c r="C239" s="48">
        <v>0</v>
      </c>
      <c r="D239" s="48">
        <v>0</v>
      </c>
      <c r="E239" s="49">
        <v>1</v>
      </c>
      <c r="F239" s="48">
        <v>44</v>
      </c>
    </row>
    <row r="240" spans="1:6" s="18" customFormat="1" ht="23.25" customHeight="1">
      <c r="A240" s="50" t="s">
        <v>511</v>
      </c>
      <c r="B240" s="48">
        <v>1</v>
      </c>
      <c r="C240" s="48">
        <v>0</v>
      </c>
      <c r="D240" s="48">
        <v>0</v>
      </c>
      <c r="E240" s="49">
        <v>1</v>
      </c>
      <c r="F240" s="48">
        <v>19</v>
      </c>
    </row>
    <row r="241" spans="1:6" s="18" customFormat="1" ht="23.25" customHeight="1">
      <c r="A241" s="50" t="s">
        <v>510</v>
      </c>
      <c r="B241" s="48">
        <v>1</v>
      </c>
      <c r="C241" s="48">
        <v>0</v>
      </c>
      <c r="D241" s="48">
        <v>0</v>
      </c>
      <c r="E241" s="49">
        <v>1</v>
      </c>
      <c r="F241" s="48">
        <v>44</v>
      </c>
    </row>
    <row r="242" spans="1:6" s="18" customFormat="1" ht="23.25" customHeight="1">
      <c r="A242" s="50" t="s">
        <v>509</v>
      </c>
      <c r="B242" s="48">
        <v>1</v>
      </c>
      <c r="C242" s="48">
        <v>0</v>
      </c>
      <c r="D242" s="48">
        <v>0</v>
      </c>
      <c r="E242" s="49">
        <v>1</v>
      </c>
      <c r="F242" s="48">
        <v>39</v>
      </c>
    </row>
    <row r="243" spans="1:6" s="18" customFormat="1" ht="23.25" customHeight="1">
      <c r="A243" s="50" t="s">
        <v>508</v>
      </c>
      <c r="B243" s="48">
        <v>1</v>
      </c>
      <c r="C243" s="48">
        <v>0</v>
      </c>
      <c r="D243" s="48">
        <v>0</v>
      </c>
      <c r="E243" s="49">
        <v>1</v>
      </c>
      <c r="F243" s="48">
        <v>66</v>
      </c>
    </row>
    <row r="244" spans="1:7" s="36" customFormat="1" ht="35.25" customHeight="1">
      <c r="A244" s="25" t="s">
        <v>503</v>
      </c>
      <c r="B244" s="29">
        <v>24</v>
      </c>
      <c r="C244" s="29">
        <v>1</v>
      </c>
      <c r="D244" s="29">
        <v>3</v>
      </c>
      <c r="E244" s="29">
        <v>28</v>
      </c>
      <c r="F244" s="29">
        <v>1265</v>
      </c>
      <c r="G244" s="12"/>
    </row>
    <row r="247" spans="1:6" s="12" customFormat="1" ht="60.75" customHeight="1">
      <c r="A247" s="16" t="s">
        <v>321</v>
      </c>
      <c r="B247" s="202" t="s">
        <v>540</v>
      </c>
      <c r="C247" s="203"/>
      <c r="D247" s="203"/>
      <c r="E247" s="203"/>
      <c r="F247" s="204"/>
    </row>
    <row r="248" spans="1:6" s="12" customFormat="1" ht="24" customHeight="1">
      <c r="A248" s="217" t="s">
        <v>45</v>
      </c>
      <c r="B248" s="218" t="s">
        <v>563</v>
      </c>
      <c r="C248" s="218"/>
      <c r="D248" s="218"/>
      <c r="E248" s="208" t="s">
        <v>564</v>
      </c>
      <c r="F248" s="208" t="s">
        <v>27</v>
      </c>
    </row>
    <row r="249" spans="1:6" s="12" customFormat="1" ht="31.5">
      <c r="A249" s="217"/>
      <c r="B249" s="5" t="s">
        <v>29</v>
      </c>
      <c r="C249" s="5" t="s">
        <v>30</v>
      </c>
      <c r="D249" s="5" t="s">
        <v>31</v>
      </c>
      <c r="E249" s="193"/>
      <c r="F249" s="193"/>
    </row>
    <row r="250" spans="1:6" s="18" customFormat="1" ht="23.25" customHeight="1">
      <c r="A250" s="50" t="s">
        <v>549</v>
      </c>
      <c r="B250" s="48">
        <v>1</v>
      </c>
      <c r="C250" s="48">
        <v>0</v>
      </c>
      <c r="D250" s="48">
        <v>0</v>
      </c>
      <c r="E250" s="49">
        <v>1</v>
      </c>
      <c r="F250" s="48">
        <v>78</v>
      </c>
    </row>
    <row r="251" spans="1:6" s="18" customFormat="1" ht="23.25" customHeight="1">
      <c r="A251" s="50" t="s">
        <v>548</v>
      </c>
      <c r="B251" s="48">
        <v>1</v>
      </c>
      <c r="C251" s="48">
        <v>0</v>
      </c>
      <c r="D251" s="48">
        <v>0</v>
      </c>
      <c r="E251" s="49">
        <v>1</v>
      </c>
      <c r="F251" s="48">
        <v>80</v>
      </c>
    </row>
    <row r="252" spans="1:6" s="18" customFormat="1" ht="23.25" customHeight="1">
      <c r="A252" s="50" t="s">
        <v>547</v>
      </c>
      <c r="B252" s="48">
        <v>1</v>
      </c>
      <c r="C252" s="48">
        <v>0</v>
      </c>
      <c r="D252" s="48">
        <v>1</v>
      </c>
      <c r="E252" s="49">
        <v>2</v>
      </c>
      <c r="F252" s="48">
        <v>83</v>
      </c>
    </row>
    <row r="253" spans="1:6" s="18" customFormat="1" ht="23.25" customHeight="1">
      <c r="A253" s="50" t="s">
        <v>546</v>
      </c>
      <c r="B253" s="48">
        <v>4</v>
      </c>
      <c r="C253" s="48">
        <v>0</v>
      </c>
      <c r="D253" s="48">
        <v>1</v>
      </c>
      <c r="E253" s="49">
        <v>5</v>
      </c>
      <c r="F253" s="48">
        <v>296</v>
      </c>
    </row>
    <row r="254" spans="1:6" s="18" customFormat="1" ht="23.25" customHeight="1">
      <c r="A254" s="50" t="s">
        <v>42</v>
      </c>
      <c r="B254" s="48">
        <v>9</v>
      </c>
      <c r="C254" s="48">
        <v>0</v>
      </c>
      <c r="D254" s="48">
        <v>3</v>
      </c>
      <c r="E254" s="49">
        <v>12</v>
      </c>
      <c r="F254" s="48">
        <v>540</v>
      </c>
    </row>
    <row r="255" spans="1:6" s="18" customFormat="1" ht="23.25" customHeight="1">
      <c r="A255" s="50" t="s">
        <v>545</v>
      </c>
      <c r="B255" s="48">
        <v>1</v>
      </c>
      <c r="C255" s="48">
        <v>0</v>
      </c>
      <c r="D255" s="48">
        <v>0</v>
      </c>
      <c r="E255" s="49">
        <v>1</v>
      </c>
      <c r="F255" s="48">
        <v>68</v>
      </c>
    </row>
    <row r="256" spans="1:6" s="18" customFormat="1" ht="23.25" customHeight="1">
      <c r="A256" s="50" t="s">
        <v>544</v>
      </c>
      <c r="B256" s="48">
        <v>1</v>
      </c>
      <c r="C256" s="48">
        <v>0</v>
      </c>
      <c r="D256" s="48">
        <v>0</v>
      </c>
      <c r="E256" s="49">
        <v>1</v>
      </c>
      <c r="F256" s="48">
        <v>52</v>
      </c>
    </row>
    <row r="257" spans="1:7" s="36" customFormat="1" ht="35.25" customHeight="1">
      <c r="A257" s="25" t="s">
        <v>539</v>
      </c>
      <c r="B257" s="29">
        <v>18</v>
      </c>
      <c r="C257" s="29">
        <v>0</v>
      </c>
      <c r="D257" s="29">
        <v>5</v>
      </c>
      <c r="E257" s="29">
        <v>23</v>
      </c>
      <c r="F257" s="29">
        <v>1197</v>
      </c>
      <c r="G257" s="12"/>
    </row>
  </sheetData>
  <mergeCells count="57">
    <mergeCell ref="A176:A177"/>
    <mergeCell ref="B176:D176"/>
    <mergeCell ref="E176:E177"/>
    <mergeCell ref="F176:F177"/>
    <mergeCell ref="B247:F247"/>
    <mergeCell ref="A248:A249"/>
    <mergeCell ref="B248:D248"/>
    <mergeCell ref="E248:E249"/>
    <mergeCell ref="F248:F249"/>
    <mergeCell ref="B230:F230"/>
    <mergeCell ref="A231:A232"/>
    <mergeCell ref="B231:D231"/>
    <mergeCell ref="E231:E232"/>
    <mergeCell ref="F231:F232"/>
    <mergeCell ref="B212:F212"/>
    <mergeCell ref="A213:A214"/>
    <mergeCell ref="B213:D213"/>
    <mergeCell ref="E213:E214"/>
    <mergeCell ref="F213:F214"/>
    <mergeCell ref="B191:F191"/>
    <mergeCell ref="A192:A193"/>
    <mergeCell ref="B192:D192"/>
    <mergeCell ref="E192:E193"/>
    <mergeCell ref="F192:F193"/>
    <mergeCell ref="B144:F144"/>
    <mergeCell ref="A145:A146"/>
    <mergeCell ref="B145:D145"/>
    <mergeCell ref="E145:E146"/>
    <mergeCell ref="F145:F146"/>
    <mergeCell ref="B57:F57"/>
    <mergeCell ref="A58:A59"/>
    <mergeCell ref="B58:D58"/>
    <mergeCell ref="E58:E59"/>
    <mergeCell ref="F58:F59"/>
    <mergeCell ref="A40:H40"/>
    <mergeCell ref="B42:F42"/>
    <mergeCell ref="A43:A44"/>
    <mergeCell ref="B43:D43"/>
    <mergeCell ref="E43:E44"/>
    <mergeCell ref="F43:F44"/>
    <mergeCell ref="B1:H1"/>
    <mergeCell ref="A3:A4"/>
    <mergeCell ref="B3:D3"/>
    <mergeCell ref="E3:E4"/>
    <mergeCell ref="F3:F4"/>
    <mergeCell ref="G3:G4"/>
    <mergeCell ref="H3:H4"/>
    <mergeCell ref="B78:F78"/>
    <mergeCell ref="A79:A80"/>
    <mergeCell ref="B79:D79"/>
    <mergeCell ref="E79:E80"/>
    <mergeCell ref="F79:F80"/>
    <mergeCell ref="B109:F109"/>
    <mergeCell ref="A110:A111"/>
    <mergeCell ref="B110:D110"/>
    <mergeCell ref="E110:E111"/>
    <mergeCell ref="F110:F111"/>
  </mergeCells>
  <printOptions/>
  <pageMargins left="0.3937007874015748" right="0" top="0.5905511811023623" bottom="0.5905511811023623" header="0" footer="0"/>
  <pageSetup horizontalDpi="600" verticalDpi="600" orientation="portrait" paperSize="9" scale="94" r:id="rId2"/>
  <rowBreaks count="7" manualBreakCount="7">
    <brk id="41" max="7" man="1"/>
    <brk id="77" max="7" man="1"/>
    <brk id="108" max="7" man="1"/>
    <brk id="141" max="7" man="1"/>
    <brk id="190" max="7" man="1"/>
    <brk id="211" max="7" man="1"/>
    <brk id="229" max="7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97"/>
  <sheetViews>
    <sheetView zoomScale="75" zoomScaleNormal="75" workbookViewId="0" topLeftCell="A1">
      <selection activeCell="A1" sqref="A1:H197"/>
    </sheetView>
  </sheetViews>
  <sheetFormatPr defaultColWidth="9.140625" defaultRowHeight="12.75"/>
  <cols>
    <col min="1" max="1" width="21.00390625" style="0" customWidth="1"/>
    <col min="4" max="4" width="11.00390625" style="0" customWidth="1"/>
    <col min="6" max="6" width="10.7109375" style="0" customWidth="1"/>
    <col min="8" max="8" width="10.00390625" style="0" customWidth="1"/>
  </cols>
  <sheetData>
    <row r="1" spans="1:8" s="17" customFormat="1" ht="46.5" customHeight="1">
      <c r="A1" s="1" t="s">
        <v>47</v>
      </c>
      <c r="B1" s="195" t="s">
        <v>426</v>
      </c>
      <c r="C1" s="196"/>
      <c r="D1" s="196"/>
      <c r="E1" s="196"/>
      <c r="F1" s="196"/>
      <c r="G1" s="196"/>
      <c r="H1" s="197"/>
    </row>
    <row r="2" spans="1:8" s="17" customFormat="1" ht="12.75">
      <c r="A2" s="18"/>
      <c r="B2" s="18"/>
      <c r="C2" s="18"/>
      <c r="D2" s="18"/>
      <c r="E2" s="18"/>
      <c r="F2" s="18"/>
      <c r="G2" s="18"/>
      <c r="H2" s="18"/>
    </row>
    <row r="3" spans="1:8" s="17" customFormat="1" ht="12.75" customHeight="1">
      <c r="A3" s="209" t="s">
        <v>33</v>
      </c>
      <c r="B3" s="221" t="s">
        <v>563</v>
      </c>
      <c r="C3" s="221"/>
      <c r="D3" s="221"/>
      <c r="E3" s="216" t="s">
        <v>564</v>
      </c>
      <c r="F3" s="216" t="s">
        <v>26</v>
      </c>
      <c r="G3" s="216" t="s">
        <v>27</v>
      </c>
      <c r="H3" s="216" t="s">
        <v>28</v>
      </c>
    </row>
    <row r="4" spans="1:8" s="17" customFormat="1" ht="45" customHeight="1">
      <c r="A4" s="210"/>
      <c r="B4" s="4" t="s">
        <v>29</v>
      </c>
      <c r="C4" s="4" t="s">
        <v>30</v>
      </c>
      <c r="D4" s="4" t="s">
        <v>31</v>
      </c>
      <c r="E4" s="216"/>
      <c r="F4" s="216"/>
      <c r="G4" s="216"/>
      <c r="H4" s="216"/>
    </row>
    <row r="5" spans="1:8" s="13" customFormat="1" ht="12.75">
      <c r="A5" s="7" t="s">
        <v>34</v>
      </c>
      <c r="B5" s="57">
        <f>B63</f>
        <v>5</v>
      </c>
      <c r="C5" s="58">
        <f>C63</f>
        <v>3</v>
      </c>
      <c r="D5" s="58">
        <f>D63</f>
        <v>1</v>
      </c>
      <c r="E5" s="59">
        <f>E63</f>
        <v>9</v>
      </c>
      <c r="F5" s="66">
        <f>E5/$E$14*100</f>
        <v>5.357142857142857</v>
      </c>
      <c r="G5" s="57">
        <f>F63</f>
        <v>185</v>
      </c>
      <c r="H5" s="67">
        <f>G5/$G$14*100</f>
        <v>3.2679738562091507</v>
      </c>
    </row>
    <row r="6" spans="1:8" s="13" customFormat="1" ht="12.75">
      <c r="A6" s="7" t="s">
        <v>35</v>
      </c>
      <c r="B6" s="57">
        <f>B80</f>
        <v>15</v>
      </c>
      <c r="C6" s="58">
        <f>C80</f>
        <v>4</v>
      </c>
      <c r="D6" s="58">
        <f>D80</f>
        <v>1</v>
      </c>
      <c r="E6" s="59">
        <f>E80</f>
        <v>20</v>
      </c>
      <c r="F6" s="66">
        <f aca="true" t="shared" si="0" ref="F6:F14">E6/$E$14*100</f>
        <v>11.904761904761903</v>
      </c>
      <c r="G6" s="57">
        <f>F80</f>
        <v>770</v>
      </c>
      <c r="H6" s="67">
        <f aca="true" t="shared" si="1" ref="H6:H14">G6/$G$14*100</f>
        <v>13.601837131248896</v>
      </c>
    </row>
    <row r="7" spans="1:8" s="13" customFormat="1" ht="12.75">
      <c r="A7" s="7" t="s">
        <v>36</v>
      </c>
      <c r="B7" s="57">
        <f>B97</f>
        <v>18</v>
      </c>
      <c r="C7" s="58">
        <f>C97</f>
        <v>4</v>
      </c>
      <c r="D7" s="58">
        <f>D97</f>
        <v>3</v>
      </c>
      <c r="E7" s="59">
        <f>E97</f>
        <v>25</v>
      </c>
      <c r="F7" s="66">
        <f t="shared" si="0"/>
        <v>14.880952380952381</v>
      </c>
      <c r="G7" s="57">
        <f>F97</f>
        <v>903</v>
      </c>
      <c r="H7" s="67">
        <f t="shared" si="1"/>
        <v>15.95124536301007</v>
      </c>
    </row>
    <row r="8" spans="1:8" s="13" customFormat="1" ht="12.75">
      <c r="A8" s="7" t="s">
        <v>37</v>
      </c>
      <c r="B8" s="57">
        <f>B116</f>
        <v>30</v>
      </c>
      <c r="C8" s="58">
        <f>C116</f>
        <v>3</v>
      </c>
      <c r="D8" s="58">
        <f>D116</f>
        <v>3</v>
      </c>
      <c r="E8" s="59">
        <f>E116</f>
        <v>36</v>
      </c>
      <c r="F8" s="66">
        <f t="shared" si="0"/>
        <v>21.428571428571427</v>
      </c>
      <c r="G8" s="57">
        <f>F116</f>
        <v>1178</v>
      </c>
      <c r="H8" s="67">
        <f t="shared" si="1"/>
        <v>20.809044338456104</v>
      </c>
    </row>
    <row r="9" spans="1:8" s="13" customFormat="1" ht="12.75">
      <c r="A9" s="7" t="s">
        <v>38</v>
      </c>
      <c r="B9" s="57">
        <f>B142</f>
        <v>23</v>
      </c>
      <c r="C9" s="58">
        <f>C142</f>
        <v>3</v>
      </c>
      <c r="D9" s="58">
        <f>D142</f>
        <v>5</v>
      </c>
      <c r="E9" s="59">
        <f>E142</f>
        <v>31</v>
      </c>
      <c r="F9" s="66">
        <f t="shared" si="0"/>
        <v>18.452380952380953</v>
      </c>
      <c r="G9" s="57">
        <f>F142</f>
        <v>1174</v>
      </c>
      <c r="H9" s="67">
        <f t="shared" si="1"/>
        <v>20.7383854442678</v>
      </c>
    </row>
    <row r="10" spans="1:8" s="13" customFormat="1" ht="12.75">
      <c r="A10" s="7" t="s">
        <v>39</v>
      </c>
      <c r="B10" s="57">
        <f>B153</f>
        <v>3</v>
      </c>
      <c r="C10" s="58">
        <f>C153</f>
        <v>1</v>
      </c>
      <c r="D10" s="58">
        <f>D153</f>
        <v>1</v>
      </c>
      <c r="E10" s="59">
        <f>E153</f>
        <v>5</v>
      </c>
      <c r="F10" s="66">
        <f t="shared" si="0"/>
        <v>2.976190476190476</v>
      </c>
      <c r="G10" s="57">
        <f>F153</f>
        <v>123</v>
      </c>
      <c r="H10" s="67">
        <f t="shared" si="1"/>
        <v>2.172760996290408</v>
      </c>
    </row>
    <row r="11" spans="1:8" s="13" customFormat="1" ht="12.75">
      <c r="A11" s="7" t="s">
        <v>40</v>
      </c>
      <c r="B11" s="57">
        <f>B166</f>
        <v>13</v>
      </c>
      <c r="C11" s="58">
        <f>C166</f>
        <v>1</v>
      </c>
      <c r="D11" s="58">
        <f>D166</f>
        <v>0</v>
      </c>
      <c r="E11" s="59">
        <f>E166</f>
        <v>14</v>
      </c>
      <c r="F11" s="66">
        <f t="shared" si="0"/>
        <v>8.333333333333332</v>
      </c>
      <c r="G11" s="57">
        <f>F166</f>
        <v>610</v>
      </c>
      <c r="H11" s="67">
        <f t="shared" si="1"/>
        <v>10.775481363716658</v>
      </c>
    </row>
    <row r="12" spans="1:8" s="13" customFormat="1" ht="12.75">
      <c r="A12" s="7" t="s">
        <v>41</v>
      </c>
      <c r="B12" s="57">
        <f>B185</f>
        <v>11</v>
      </c>
      <c r="C12" s="58">
        <f>C185</f>
        <v>4</v>
      </c>
      <c r="D12" s="58">
        <f>D185</f>
        <v>5</v>
      </c>
      <c r="E12" s="59">
        <f>E185</f>
        <v>20</v>
      </c>
      <c r="F12" s="66">
        <f t="shared" si="0"/>
        <v>11.904761904761903</v>
      </c>
      <c r="G12" s="57">
        <f>F185</f>
        <v>517</v>
      </c>
      <c r="H12" s="67">
        <f t="shared" si="1"/>
        <v>9.132662073838544</v>
      </c>
    </row>
    <row r="13" spans="1:8" s="13" customFormat="1" ht="12.75">
      <c r="A13" s="7" t="s">
        <v>42</v>
      </c>
      <c r="B13" s="57">
        <f>B197</f>
        <v>6</v>
      </c>
      <c r="C13" s="58">
        <f>C197</f>
        <v>0</v>
      </c>
      <c r="D13" s="58">
        <f>D197</f>
        <v>2</v>
      </c>
      <c r="E13" s="59">
        <f>E197</f>
        <v>8</v>
      </c>
      <c r="F13" s="66">
        <f t="shared" si="0"/>
        <v>4.761904761904762</v>
      </c>
      <c r="G13" s="57">
        <f>F197</f>
        <v>201</v>
      </c>
      <c r="H13" s="67">
        <f t="shared" si="1"/>
        <v>3.550609432962374</v>
      </c>
    </row>
    <row r="14" spans="1:8" s="70" customFormat="1" ht="19.5" customHeight="1">
      <c r="A14" s="8" t="s">
        <v>43</v>
      </c>
      <c r="B14" s="61">
        <f>SUM(B5:B13)</f>
        <v>124</v>
      </c>
      <c r="C14" s="61">
        <f>SUM(C5:C13)</f>
        <v>23</v>
      </c>
      <c r="D14" s="61">
        <f>SUM(D5:D13)</f>
        <v>21</v>
      </c>
      <c r="E14" s="61">
        <f>SUM(E5:E13)</f>
        <v>168</v>
      </c>
      <c r="F14" s="68">
        <f t="shared" si="0"/>
        <v>100</v>
      </c>
      <c r="G14" s="61">
        <f>SUM(G5:G13)</f>
        <v>5661</v>
      </c>
      <c r="H14" s="69">
        <f t="shared" si="1"/>
        <v>100</v>
      </c>
    </row>
    <row r="16" ht="12.75">
      <c r="A16" s="10" t="s">
        <v>561</v>
      </c>
    </row>
    <row r="20" spans="2:3" ht="16.5" customHeight="1">
      <c r="B20" s="71"/>
      <c r="C20" s="71" t="s">
        <v>564</v>
      </c>
    </row>
    <row r="21" spans="2:3" ht="16.5" customHeight="1">
      <c r="B21" s="64" t="s">
        <v>34</v>
      </c>
      <c r="C21" s="71">
        <v>9</v>
      </c>
    </row>
    <row r="22" spans="2:3" ht="16.5" customHeight="1">
      <c r="B22" s="64" t="s">
        <v>35</v>
      </c>
      <c r="C22" s="71">
        <v>20</v>
      </c>
    </row>
    <row r="23" spans="2:3" ht="16.5" customHeight="1">
      <c r="B23" s="64" t="s">
        <v>36</v>
      </c>
      <c r="C23" s="71">
        <v>25</v>
      </c>
    </row>
    <row r="24" spans="2:3" ht="16.5" customHeight="1">
      <c r="B24" s="64" t="s">
        <v>37</v>
      </c>
      <c r="C24" s="71">
        <v>36</v>
      </c>
    </row>
    <row r="25" spans="2:3" ht="16.5" customHeight="1">
      <c r="B25" s="64" t="s">
        <v>38</v>
      </c>
      <c r="C25" s="71">
        <v>31</v>
      </c>
    </row>
    <row r="26" spans="2:3" ht="16.5" customHeight="1">
      <c r="B26" s="64" t="s">
        <v>39</v>
      </c>
      <c r="C26" s="71">
        <v>5</v>
      </c>
    </row>
    <row r="27" spans="2:3" ht="12.75">
      <c r="B27" s="64" t="s">
        <v>40</v>
      </c>
      <c r="C27" s="71">
        <v>14</v>
      </c>
    </row>
    <row r="28" spans="2:3" ht="12.75">
      <c r="B28" s="64" t="s">
        <v>41</v>
      </c>
      <c r="C28" s="71">
        <v>20</v>
      </c>
    </row>
    <row r="29" spans="2:3" ht="12.75">
      <c r="B29" s="64" t="s">
        <v>42</v>
      </c>
      <c r="C29" s="71">
        <v>8</v>
      </c>
    </row>
    <row r="49" s="14" customFormat="1" ht="20.25" customHeight="1"/>
    <row r="50" spans="1:8" s="14" customFormat="1" ht="33" customHeight="1">
      <c r="A50" s="222" t="s">
        <v>44</v>
      </c>
      <c r="B50" s="222"/>
      <c r="C50" s="222"/>
      <c r="D50" s="222"/>
      <c r="E50" s="222"/>
      <c r="F50" s="222"/>
      <c r="G50" s="222"/>
      <c r="H50" s="222"/>
    </row>
    <row r="52" spans="1:8" s="12" customFormat="1" ht="49.5" customHeight="1">
      <c r="A52" s="19" t="s">
        <v>48</v>
      </c>
      <c r="B52" s="202" t="s">
        <v>49</v>
      </c>
      <c r="C52" s="203"/>
      <c r="D52" s="203"/>
      <c r="E52" s="203"/>
      <c r="F52" s="204"/>
      <c r="G52" s="20"/>
      <c r="H52" s="20"/>
    </row>
    <row r="53" spans="1:6" s="12" customFormat="1" ht="24" customHeight="1">
      <c r="A53" s="217" t="s">
        <v>45</v>
      </c>
      <c r="B53" s="206" t="s">
        <v>563</v>
      </c>
      <c r="C53" s="206"/>
      <c r="D53" s="206"/>
      <c r="E53" s="193" t="s">
        <v>564</v>
      </c>
      <c r="F53" s="193" t="s">
        <v>27</v>
      </c>
    </row>
    <row r="54" spans="1:6" s="12" customFormat="1" ht="31.5">
      <c r="A54" s="217"/>
      <c r="B54" s="5" t="s">
        <v>29</v>
      </c>
      <c r="C54" s="5" t="s">
        <v>30</v>
      </c>
      <c r="D54" s="5" t="s">
        <v>31</v>
      </c>
      <c r="E54" s="193"/>
      <c r="F54" s="193"/>
    </row>
    <row r="55" spans="1:6" ht="12.75">
      <c r="A55" s="30" t="s">
        <v>73</v>
      </c>
      <c r="B55" s="31">
        <v>1</v>
      </c>
      <c r="C55" s="32">
        <v>0</v>
      </c>
      <c r="D55" s="33">
        <v>0</v>
      </c>
      <c r="E55" s="34">
        <v>1</v>
      </c>
      <c r="F55" s="35">
        <v>22</v>
      </c>
    </row>
    <row r="56" spans="1:6" ht="12.75">
      <c r="A56" s="30" t="s">
        <v>74</v>
      </c>
      <c r="B56" s="31">
        <v>0</v>
      </c>
      <c r="C56" s="32">
        <v>1</v>
      </c>
      <c r="D56" s="33">
        <v>1</v>
      </c>
      <c r="E56" s="34">
        <v>2</v>
      </c>
      <c r="F56" s="35">
        <v>28</v>
      </c>
    </row>
    <row r="57" spans="1:6" ht="12.75">
      <c r="A57" s="30" t="s">
        <v>75</v>
      </c>
      <c r="B57" s="31">
        <v>0</v>
      </c>
      <c r="C57" s="32">
        <v>1</v>
      </c>
      <c r="D57" s="33">
        <v>0</v>
      </c>
      <c r="E57" s="34">
        <v>1</v>
      </c>
      <c r="F57" s="35">
        <v>20</v>
      </c>
    </row>
    <row r="58" spans="1:6" ht="19.5" customHeight="1">
      <c r="A58" s="30" t="s">
        <v>76</v>
      </c>
      <c r="B58" s="31">
        <v>1</v>
      </c>
      <c r="C58" s="32">
        <v>0</v>
      </c>
      <c r="D58" s="33">
        <v>0</v>
      </c>
      <c r="E58" s="34">
        <v>1</v>
      </c>
      <c r="F58" s="35">
        <v>20</v>
      </c>
    </row>
    <row r="59" spans="1:6" ht="15" customHeight="1">
      <c r="A59" s="30" t="s">
        <v>34</v>
      </c>
      <c r="B59" s="31">
        <v>1</v>
      </c>
      <c r="C59" s="32">
        <v>0</v>
      </c>
      <c r="D59" s="33">
        <v>0</v>
      </c>
      <c r="E59" s="34">
        <v>1</v>
      </c>
      <c r="F59" s="35">
        <v>21</v>
      </c>
    </row>
    <row r="60" spans="1:6" ht="15" customHeight="1">
      <c r="A60" s="30" t="s">
        <v>77</v>
      </c>
      <c r="B60" s="31">
        <v>1</v>
      </c>
      <c r="C60" s="32">
        <v>0</v>
      </c>
      <c r="D60" s="33">
        <v>0</v>
      </c>
      <c r="E60" s="34">
        <v>1</v>
      </c>
      <c r="F60" s="35">
        <v>38</v>
      </c>
    </row>
    <row r="61" spans="1:6" ht="15" customHeight="1">
      <c r="A61" s="30" t="s">
        <v>78</v>
      </c>
      <c r="B61" s="31">
        <v>1</v>
      </c>
      <c r="C61" s="32">
        <v>0</v>
      </c>
      <c r="D61" s="33">
        <v>0</v>
      </c>
      <c r="E61" s="34">
        <v>1</v>
      </c>
      <c r="F61" s="35">
        <v>21</v>
      </c>
    </row>
    <row r="62" spans="1:6" ht="15" customHeight="1">
      <c r="A62" s="30" t="s">
        <v>79</v>
      </c>
      <c r="B62" s="31">
        <v>0</v>
      </c>
      <c r="C62" s="32">
        <v>1</v>
      </c>
      <c r="D62" s="33">
        <v>0</v>
      </c>
      <c r="E62" s="34">
        <v>1</v>
      </c>
      <c r="F62" s="35">
        <v>15</v>
      </c>
    </row>
    <row r="63" spans="1:7" s="36" customFormat="1" ht="17.25" customHeight="1">
      <c r="A63" s="16" t="s">
        <v>70</v>
      </c>
      <c r="B63" s="29">
        <v>5</v>
      </c>
      <c r="C63" s="29">
        <v>3</v>
      </c>
      <c r="D63" s="29">
        <v>1</v>
      </c>
      <c r="E63" s="29">
        <v>9</v>
      </c>
      <c r="F63" s="29">
        <v>185</v>
      </c>
      <c r="G63" s="12"/>
    </row>
    <row r="66" spans="1:8" s="12" customFormat="1" ht="48" customHeight="1">
      <c r="A66" s="16" t="s">
        <v>80</v>
      </c>
      <c r="B66" s="202" t="s">
        <v>112</v>
      </c>
      <c r="C66" s="203"/>
      <c r="D66" s="203"/>
      <c r="E66" s="203"/>
      <c r="F66" s="204"/>
      <c r="G66" s="20"/>
      <c r="H66" s="20"/>
    </row>
    <row r="67" spans="1:6" s="12" customFormat="1" ht="24" customHeight="1">
      <c r="A67" s="217" t="s">
        <v>45</v>
      </c>
      <c r="B67" s="218" t="s">
        <v>563</v>
      </c>
      <c r="C67" s="218"/>
      <c r="D67" s="218"/>
      <c r="E67" s="208" t="s">
        <v>564</v>
      </c>
      <c r="F67" s="208" t="s">
        <v>27</v>
      </c>
    </row>
    <row r="68" spans="1:6" s="12" customFormat="1" ht="31.5">
      <c r="A68" s="217"/>
      <c r="B68" s="5" t="s">
        <v>29</v>
      </c>
      <c r="C68" s="5" t="s">
        <v>30</v>
      </c>
      <c r="D68" s="5" t="s">
        <v>31</v>
      </c>
      <c r="E68" s="193"/>
      <c r="F68" s="193"/>
    </row>
    <row r="69" spans="1:6" ht="15" customHeight="1">
      <c r="A69" s="30" t="s">
        <v>111</v>
      </c>
      <c r="B69" s="31">
        <v>1</v>
      </c>
      <c r="C69" s="32">
        <v>1</v>
      </c>
      <c r="D69" s="33">
        <v>0</v>
      </c>
      <c r="E69" s="34">
        <v>2</v>
      </c>
      <c r="F69" s="35">
        <v>67</v>
      </c>
    </row>
    <row r="70" spans="1:6" ht="15" customHeight="1">
      <c r="A70" s="30" t="s">
        <v>110</v>
      </c>
      <c r="B70" s="31">
        <v>1</v>
      </c>
      <c r="C70" s="32">
        <v>0</v>
      </c>
      <c r="D70" s="33">
        <v>0</v>
      </c>
      <c r="E70" s="34">
        <v>1</v>
      </c>
      <c r="F70" s="35">
        <v>36</v>
      </c>
    </row>
    <row r="71" spans="1:6" ht="15" customHeight="1">
      <c r="A71" s="30" t="s">
        <v>103</v>
      </c>
      <c r="B71" s="31">
        <v>0</v>
      </c>
      <c r="C71" s="32">
        <v>1</v>
      </c>
      <c r="D71" s="33">
        <v>0</v>
      </c>
      <c r="E71" s="34">
        <v>1</v>
      </c>
      <c r="F71" s="35">
        <v>16</v>
      </c>
    </row>
    <row r="72" spans="1:6" ht="15" customHeight="1">
      <c r="A72" s="30" t="s">
        <v>102</v>
      </c>
      <c r="B72" s="31">
        <v>1</v>
      </c>
      <c r="C72" s="32">
        <v>0</v>
      </c>
      <c r="D72" s="33">
        <v>0</v>
      </c>
      <c r="E72" s="34">
        <v>1</v>
      </c>
      <c r="F72" s="35">
        <v>16</v>
      </c>
    </row>
    <row r="73" spans="1:6" ht="15" customHeight="1">
      <c r="A73" s="30" t="s">
        <v>99</v>
      </c>
      <c r="B73" s="31">
        <v>1</v>
      </c>
      <c r="C73" s="32">
        <v>0</v>
      </c>
      <c r="D73" s="33">
        <v>0</v>
      </c>
      <c r="E73" s="34">
        <v>1</v>
      </c>
      <c r="F73" s="35">
        <v>54</v>
      </c>
    </row>
    <row r="74" spans="1:6" ht="15" customHeight="1">
      <c r="A74" s="30" t="s">
        <v>109</v>
      </c>
      <c r="B74" s="31">
        <v>0</v>
      </c>
      <c r="C74" s="32">
        <v>1</v>
      </c>
      <c r="D74" s="33">
        <v>0</v>
      </c>
      <c r="E74" s="34">
        <v>1</v>
      </c>
      <c r="F74" s="35">
        <v>15</v>
      </c>
    </row>
    <row r="75" spans="1:6" ht="15" customHeight="1">
      <c r="A75" s="30" t="s">
        <v>96</v>
      </c>
      <c r="B75" s="31">
        <v>1</v>
      </c>
      <c r="C75" s="32">
        <v>0</v>
      </c>
      <c r="D75" s="33">
        <v>0</v>
      </c>
      <c r="E75" s="34">
        <v>1</v>
      </c>
      <c r="F75" s="35">
        <v>42</v>
      </c>
    </row>
    <row r="76" spans="1:6" ht="15" customHeight="1">
      <c r="A76" s="30" t="s">
        <v>35</v>
      </c>
      <c r="B76" s="31">
        <v>8</v>
      </c>
      <c r="C76" s="32">
        <v>0</v>
      </c>
      <c r="D76" s="33">
        <v>1</v>
      </c>
      <c r="E76" s="34">
        <v>9</v>
      </c>
      <c r="F76" s="35">
        <v>442</v>
      </c>
    </row>
    <row r="77" spans="1:6" ht="15" customHeight="1">
      <c r="A77" s="30" t="s">
        <v>108</v>
      </c>
      <c r="B77" s="31">
        <v>0</v>
      </c>
      <c r="C77" s="32">
        <v>1</v>
      </c>
      <c r="D77" s="33">
        <v>0</v>
      </c>
      <c r="E77" s="34">
        <v>1</v>
      </c>
      <c r="F77" s="35">
        <v>12</v>
      </c>
    </row>
    <row r="78" spans="1:6" ht="15" customHeight="1">
      <c r="A78" s="30" t="s">
        <v>107</v>
      </c>
      <c r="B78" s="31">
        <v>1</v>
      </c>
      <c r="C78" s="32">
        <v>0</v>
      </c>
      <c r="D78" s="33">
        <v>0</v>
      </c>
      <c r="E78" s="34">
        <v>1</v>
      </c>
      <c r="F78" s="35">
        <v>28</v>
      </c>
    </row>
    <row r="79" spans="1:6" ht="15" customHeight="1">
      <c r="A79" s="30" t="s">
        <v>106</v>
      </c>
      <c r="B79" s="31">
        <v>1</v>
      </c>
      <c r="C79" s="32">
        <v>0</v>
      </c>
      <c r="D79" s="33">
        <v>0</v>
      </c>
      <c r="E79" s="34">
        <v>1</v>
      </c>
      <c r="F79" s="35">
        <v>42</v>
      </c>
    </row>
    <row r="80" spans="1:7" s="36" customFormat="1" ht="17.25" customHeight="1">
      <c r="A80" s="16" t="s">
        <v>117</v>
      </c>
      <c r="B80" s="29">
        <v>15</v>
      </c>
      <c r="C80" s="29">
        <v>4</v>
      </c>
      <c r="D80" s="29">
        <v>1</v>
      </c>
      <c r="E80" s="29">
        <v>20</v>
      </c>
      <c r="F80" s="29">
        <v>770</v>
      </c>
      <c r="G80" s="12"/>
    </row>
    <row r="83" spans="1:7" s="12" customFormat="1" ht="60.75" customHeight="1">
      <c r="A83" s="16" t="s">
        <v>120</v>
      </c>
      <c r="B83" s="202" t="s">
        <v>121</v>
      </c>
      <c r="C83" s="203"/>
      <c r="D83" s="203"/>
      <c r="E83" s="203"/>
      <c r="F83" s="204"/>
      <c r="G83" s="9"/>
    </row>
    <row r="84" spans="1:6" s="12" customFormat="1" ht="24" customHeight="1">
      <c r="A84" s="217" t="s">
        <v>45</v>
      </c>
      <c r="B84" s="218" t="s">
        <v>563</v>
      </c>
      <c r="C84" s="218"/>
      <c r="D84" s="218"/>
      <c r="E84" s="208" t="s">
        <v>564</v>
      </c>
      <c r="F84" s="208" t="s">
        <v>27</v>
      </c>
    </row>
    <row r="85" spans="1:6" s="12" customFormat="1" ht="31.5">
      <c r="A85" s="217"/>
      <c r="B85" s="5" t="s">
        <v>29</v>
      </c>
      <c r="C85" s="5" t="s">
        <v>30</v>
      </c>
      <c r="D85" s="5" t="s">
        <v>31</v>
      </c>
      <c r="E85" s="193"/>
      <c r="F85" s="193"/>
    </row>
    <row r="86" spans="1:6" ht="15" customHeight="1">
      <c r="A86" s="30" t="s">
        <v>161</v>
      </c>
      <c r="B86" s="31">
        <v>0</v>
      </c>
      <c r="C86" s="32">
        <v>0</v>
      </c>
      <c r="D86" s="33">
        <v>1</v>
      </c>
      <c r="E86" s="34">
        <v>1</v>
      </c>
      <c r="F86" s="35">
        <v>16</v>
      </c>
    </row>
    <row r="87" spans="1:6" ht="15" customHeight="1">
      <c r="A87" s="30" t="s">
        <v>160</v>
      </c>
      <c r="B87" s="31">
        <v>0</v>
      </c>
      <c r="C87" s="32">
        <v>1</v>
      </c>
      <c r="D87" s="33">
        <v>0</v>
      </c>
      <c r="E87" s="34">
        <v>1</v>
      </c>
      <c r="F87" s="35">
        <v>14</v>
      </c>
    </row>
    <row r="88" spans="1:6" ht="15" customHeight="1">
      <c r="A88" s="30" t="s">
        <v>159</v>
      </c>
      <c r="B88" s="31">
        <v>0</v>
      </c>
      <c r="C88" s="32">
        <v>1</v>
      </c>
      <c r="D88" s="33">
        <v>0</v>
      </c>
      <c r="E88" s="34">
        <v>1</v>
      </c>
      <c r="F88" s="35">
        <v>14</v>
      </c>
    </row>
    <row r="89" spans="1:6" ht="15" customHeight="1">
      <c r="A89" s="30" t="s">
        <v>140</v>
      </c>
      <c r="B89" s="31">
        <v>1</v>
      </c>
      <c r="C89" s="32">
        <v>0</v>
      </c>
      <c r="D89" s="33">
        <v>0</v>
      </c>
      <c r="E89" s="34">
        <v>1</v>
      </c>
      <c r="F89" s="35">
        <v>63</v>
      </c>
    </row>
    <row r="90" spans="1:6" ht="15" customHeight="1">
      <c r="A90" s="30" t="s">
        <v>158</v>
      </c>
      <c r="B90" s="31">
        <v>1</v>
      </c>
      <c r="C90" s="32">
        <v>0</v>
      </c>
      <c r="D90" s="33">
        <v>0</v>
      </c>
      <c r="E90" s="34">
        <v>1</v>
      </c>
      <c r="F90" s="35">
        <v>24</v>
      </c>
    </row>
    <row r="91" spans="1:6" ht="15" customHeight="1">
      <c r="A91" s="30" t="s">
        <v>157</v>
      </c>
      <c r="B91" s="31">
        <v>0</v>
      </c>
      <c r="C91" s="32">
        <v>1</v>
      </c>
      <c r="D91" s="33">
        <v>0</v>
      </c>
      <c r="E91" s="34">
        <v>1</v>
      </c>
      <c r="F91" s="35">
        <v>14</v>
      </c>
    </row>
    <row r="92" spans="1:6" ht="15" customHeight="1">
      <c r="A92" s="30" t="s">
        <v>156</v>
      </c>
      <c r="B92" s="31">
        <v>13</v>
      </c>
      <c r="C92" s="32">
        <v>0</v>
      </c>
      <c r="D92" s="33">
        <v>1</v>
      </c>
      <c r="E92" s="34">
        <v>14</v>
      </c>
      <c r="F92" s="35">
        <v>595</v>
      </c>
    </row>
    <row r="93" spans="1:6" ht="15" customHeight="1">
      <c r="A93" s="30" t="s">
        <v>155</v>
      </c>
      <c r="B93" s="31">
        <v>1</v>
      </c>
      <c r="C93" s="32">
        <v>0</v>
      </c>
      <c r="D93" s="33">
        <v>0</v>
      </c>
      <c r="E93" s="34">
        <v>1</v>
      </c>
      <c r="F93" s="35">
        <v>42</v>
      </c>
    </row>
    <row r="94" spans="1:6" ht="15" customHeight="1">
      <c r="A94" s="30" t="s">
        <v>154</v>
      </c>
      <c r="B94" s="31">
        <v>1</v>
      </c>
      <c r="C94" s="32">
        <v>0</v>
      </c>
      <c r="D94" s="33">
        <v>0</v>
      </c>
      <c r="E94" s="34">
        <v>1</v>
      </c>
      <c r="F94" s="35">
        <v>44</v>
      </c>
    </row>
    <row r="95" spans="1:6" ht="15" customHeight="1">
      <c r="A95" s="30" t="s">
        <v>129</v>
      </c>
      <c r="B95" s="31">
        <v>1</v>
      </c>
      <c r="C95" s="32">
        <v>0</v>
      </c>
      <c r="D95" s="33">
        <v>1</v>
      </c>
      <c r="E95" s="34">
        <v>2</v>
      </c>
      <c r="F95" s="35">
        <v>66</v>
      </c>
    </row>
    <row r="96" spans="1:6" ht="15" customHeight="1">
      <c r="A96" s="30" t="s">
        <v>153</v>
      </c>
      <c r="B96" s="31">
        <v>0</v>
      </c>
      <c r="C96" s="32">
        <v>1</v>
      </c>
      <c r="D96" s="33">
        <v>0</v>
      </c>
      <c r="E96" s="34">
        <v>1</v>
      </c>
      <c r="F96" s="35">
        <v>11</v>
      </c>
    </row>
    <row r="97" spans="1:7" s="36" customFormat="1" ht="36" customHeight="1">
      <c r="A97" s="25" t="s">
        <v>168</v>
      </c>
      <c r="B97" s="29">
        <v>18</v>
      </c>
      <c r="C97" s="29">
        <v>4</v>
      </c>
      <c r="D97" s="29">
        <v>3</v>
      </c>
      <c r="E97" s="29">
        <v>25</v>
      </c>
      <c r="F97" s="29">
        <v>903</v>
      </c>
      <c r="G97" s="12"/>
    </row>
    <row r="100" spans="1:7" s="12" customFormat="1" ht="60.75" customHeight="1">
      <c r="A100" s="16" t="s">
        <v>175</v>
      </c>
      <c r="B100" s="202" t="s">
        <v>176</v>
      </c>
      <c r="C100" s="203"/>
      <c r="D100" s="203"/>
      <c r="E100" s="203"/>
      <c r="F100" s="204"/>
      <c r="G100" s="9"/>
    </row>
    <row r="101" spans="1:6" s="12" customFormat="1" ht="24" customHeight="1">
      <c r="A101" s="217" t="s">
        <v>45</v>
      </c>
      <c r="B101" s="218" t="s">
        <v>563</v>
      </c>
      <c r="C101" s="218"/>
      <c r="D101" s="218"/>
      <c r="E101" s="208" t="s">
        <v>564</v>
      </c>
      <c r="F101" s="208" t="s">
        <v>27</v>
      </c>
    </row>
    <row r="102" spans="1:6" s="12" customFormat="1" ht="31.5">
      <c r="A102" s="217"/>
      <c r="B102" s="5" t="s">
        <v>29</v>
      </c>
      <c r="C102" s="5" t="s">
        <v>30</v>
      </c>
      <c r="D102" s="5" t="s">
        <v>31</v>
      </c>
      <c r="E102" s="193"/>
      <c r="F102" s="193"/>
    </row>
    <row r="103" spans="1:6" ht="15" customHeight="1">
      <c r="A103" s="30" t="s">
        <v>211</v>
      </c>
      <c r="B103" s="31">
        <v>1</v>
      </c>
      <c r="C103" s="32">
        <v>0</v>
      </c>
      <c r="D103" s="33">
        <v>0</v>
      </c>
      <c r="E103" s="34">
        <v>1</v>
      </c>
      <c r="F103" s="35">
        <v>24</v>
      </c>
    </row>
    <row r="104" spans="1:6" ht="15" customHeight="1">
      <c r="A104" s="30" t="s">
        <v>197</v>
      </c>
      <c r="B104" s="31">
        <v>1</v>
      </c>
      <c r="C104" s="32">
        <v>0</v>
      </c>
      <c r="D104" s="33">
        <v>0</v>
      </c>
      <c r="E104" s="34">
        <v>1</v>
      </c>
      <c r="F104" s="35">
        <v>65</v>
      </c>
    </row>
    <row r="105" spans="1:6" ht="15" customHeight="1">
      <c r="A105" s="30" t="s">
        <v>196</v>
      </c>
      <c r="B105" s="31">
        <v>2</v>
      </c>
      <c r="C105" s="32">
        <v>1</v>
      </c>
      <c r="D105" s="33">
        <v>1</v>
      </c>
      <c r="E105" s="34">
        <v>4</v>
      </c>
      <c r="F105" s="35">
        <v>185</v>
      </c>
    </row>
    <row r="106" spans="1:6" ht="15" customHeight="1">
      <c r="A106" s="30" t="s">
        <v>194</v>
      </c>
      <c r="B106" s="31">
        <v>2</v>
      </c>
      <c r="C106" s="32">
        <v>0</v>
      </c>
      <c r="D106" s="33">
        <v>0</v>
      </c>
      <c r="E106" s="34">
        <v>2</v>
      </c>
      <c r="F106" s="35">
        <v>58</v>
      </c>
    </row>
    <row r="107" spans="1:6" ht="15" customHeight="1">
      <c r="A107" s="30" t="s">
        <v>192</v>
      </c>
      <c r="B107" s="31">
        <v>1</v>
      </c>
      <c r="C107" s="32">
        <v>0</v>
      </c>
      <c r="D107" s="33">
        <v>1</v>
      </c>
      <c r="E107" s="34">
        <v>2</v>
      </c>
      <c r="F107" s="35">
        <v>82</v>
      </c>
    </row>
    <row r="108" spans="1:6" ht="15" customHeight="1">
      <c r="A108" s="30" t="s">
        <v>37</v>
      </c>
      <c r="B108" s="31">
        <v>17</v>
      </c>
      <c r="C108" s="32">
        <v>0</v>
      </c>
      <c r="D108" s="33">
        <v>0</v>
      </c>
      <c r="E108" s="34">
        <v>17</v>
      </c>
      <c r="F108" s="35">
        <v>514</v>
      </c>
    </row>
    <row r="109" spans="1:6" ht="15" customHeight="1">
      <c r="A109" s="30" t="s">
        <v>191</v>
      </c>
      <c r="B109" s="31">
        <v>3</v>
      </c>
      <c r="C109" s="32">
        <v>0</v>
      </c>
      <c r="D109" s="33">
        <v>0</v>
      </c>
      <c r="E109" s="34">
        <v>3</v>
      </c>
      <c r="F109" s="35">
        <v>62</v>
      </c>
    </row>
    <row r="110" spans="1:6" ht="15" customHeight="1">
      <c r="A110" s="30" t="s">
        <v>210</v>
      </c>
      <c r="B110" s="31">
        <v>1</v>
      </c>
      <c r="C110" s="32">
        <v>0</v>
      </c>
      <c r="D110" s="33">
        <v>0</v>
      </c>
      <c r="E110" s="34">
        <v>1</v>
      </c>
      <c r="F110" s="35">
        <v>30</v>
      </c>
    </row>
    <row r="111" spans="1:6" ht="15" customHeight="1">
      <c r="A111" s="30" t="s">
        <v>209</v>
      </c>
      <c r="B111" s="31">
        <v>0</v>
      </c>
      <c r="C111" s="32">
        <v>1</v>
      </c>
      <c r="D111" s="33">
        <v>0</v>
      </c>
      <c r="E111" s="34">
        <v>1</v>
      </c>
      <c r="F111" s="35">
        <v>14</v>
      </c>
    </row>
    <row r="112" spans="1:6" ht="26.25" customHeight="1">
      <c r="A112" s="30" t="s">
        <v>208</v>
      </c>
      <c r="B112" s="31">
        <v>0</v>
      </c>
      <c r="C112" s="32">
        <v>1</v>
      </c>
      <c r="D112" s="33">
        <v>0</v>
      </c>
      <c r="E112" s="34">
        <v>1</v>
      </c>
      <c r="F112" s="35">
        <v>14</v>
      </c>
    </row>
    <row r="113" spans="1:6" ht="15" customHeight="1">
      <c r="A113" s="30" t="s">
        <v>183</v>
      </c>
      <c r="B113" s="31">
        <v>1</v>
      </c>
      <c r="C113" s="32">
        <v>0</v>
      </c>
      <c r="D113" s="33">
        <v>0</v>
      </c>
      <c r="E113" s="34">
        <v>1</v>
      </c>
      <c r="F113" s="35">
        <v>48</v>
      </c>
    </row>
    <row r="114" spans="1:6" ht="15" customHeight="1">
      <c r="A114" s="30" t="s">
        <v>207</v>
      </c>
      <c r="B114" s="31">
        <v>0</v>
      </c>
      <c r="C114" s="32">
        <v>0</v>
      </c>
      <c r="D114" s="33">
        <v>1</v>
      </c>
      <c r="E114" s="34">
        <v>1</v>
      </c>
      <c r="F114" s="35">
        <v>20</v>
      </c>
    </row>
    <row r="115" spans="1:6" ht="15" customHeight="1">
      <c r="A115" s="30" t="s">
        <v>181</v>
      </c>
      <c r="B115" s="31">
        <v>1</v>
      </c>
      <c r="C115" s="32">
        <v>0</v>
      </c>
      <c r="D115" s="33">
        <v>0</v>
      </c>
      <c r="E115" s="34">
        <v>1</v>
      </c>
      <c r="F115" s="35">
        <v>62</v>
      </c>
    </row>
    <row r="116" spans="1:7" s="36" customFormat="1" ht="36" customHeight="1">
      <c r="A116" s="25" t="s">
        <v>172</v>
      </c>
      <c r="B116" s="29">
        <v>30</v>
      </c>
      <c r="C116" s="29">
        <v>3</v>
      </c>
      <c r="D116" s="29">
        <v>3</v>
      </c>
      <c r="E116" s="29">
        <v>36</v>
      </c>
      <c r="F116" s="29">
        <v>1178</v>
      </c>
      <c r="G116" s="12"/>
    </row>
    <row r="119" spans="1:7" s="12" customFormat="1" ht="60.75" customHeight="1">
      <c r="A119" s="16" t="s">
        <v>217</v>
      </c>
      <c r="B119" s="202" t="s">
        <v>218</v>
      </c>
      <c r="C119" s="203"/>
      <c r="D119" s="203"/>
      <c r="E119" s="203"/>
      <c r="F119" s="204"/>
      <c r="G119" s="9"/>
    </row>
    <row r="120" spans="1:6" s="12" customFormat="1" ht="24" customHeight="1">
      <c r="A120" s="217" t="s">
        <v>45</v>
      </c>
      <c r="B120" s="218" t="s">
        <v>563</v>
      </c>
      <c r="C120" s="218"/>
      <c r="D120" s="218"/>
      <c r="E120" s="208" t="s">
        <v>564</v>
      </c>
      <c r="F120" s="208" t="s">
        <v>27</v>
      </c>
    </row>
    <row r="121" spans="1:6" s="12" customFormat="1" ht="31.5">
      <c r="A121" s="217"/>
      <c r="B121" s="5" t="s">
        <v>29</v>
      </c>
      <c r="C121" s="5" t="s">
        <v>30</v>
      </c>
      <c r="D121" s="5" t="s">
        <v>31</v>
      </c>
      <c r="E121" s="193"/>
      <c r="F121" s="193"/>
    </row>
    <row r="122" spans="1:6" ht="26.25" customHeight="1">
      <c r="A122" s="30" t="s">
        <v>261</v>
      </c>
      <c r="B122" s="31">
        <v>1</v>
      </c>
      <c r="C122" s="32">
        <v>0</v>
      </c>
      <c r="D122" s="33">
        <v>0</v>
      </c>
      <c r="E122" s="34">
        <v>1</v>
      </c>
      <c r="F122" s="35">
        <v>69</v>
      </c>
    </row>
    <row r="123" spans="1:6" ht="26.25" customHeight="1">
      <c r="A123" s="30" t="s">
        <v>260</v>
      </c>
      <c r="B123" s="31">
        <v>1</v>
      </c>
      <c r="C123" s="32">
        <v>0</v>
      </c>
      <c r="D123" s="33">
        <v>0</v>
      </c>
      <c r="E123" s="34">
        <v>1</v>
      </c>
      <c r="F123" s="35">
        <v>69</v>
      </c>
    </row>
    <row r="124" spans="1:6" ht="26.25" customHeight="1">
      <c r="A124" s="30" t="s">
        <v>38</v>
      </c>
      <c r="B124" s="31">
        <v>3</v>
      </c>
      <c r="C124" s="32">
        <v>0</v>
      </c>
      <c r="D124" s="33">
        <v>0</v>
      </c>
      <c r="E124" s="34">
        <v>3</v>
      </c>
      <c r="F124" s="35">
        <v>191</v>
      </c>
    </row>
    <row r="125" spans="1:6" ht="26.25" customHeight="1">
      <c r="A125" s="30" t="s">
        <v>255</v>
      </c>
      <c r="B125" s="31">
        <v>1</v>
      </c>
      <c r="C125" s="32">
        <v>0</v>
      </c>
      <c r="D125" s="33">
        <v>0</v>
      </c>
      <c r="E125" s="34">
        <v>1</v>
      </c>
      <c r="F125" s="35">
        <v>58</v>
      </c>
    </row>
    <row r="126" spans="1:6" ht="26.25" customHeight="1">
      <c r="A126" s="30" t="s">
        <v>254</v>
      </c>
      <c r="B126" s="31">
        <v>2</v>
      </c>
      <c r="C126" s="32">
        <v>0</v>
      </c>
      <c r="D126" s="33">
        <v>0</v>
      </c>
      <c r="E126" s="34">
        <v>2</v>
      </c>
      <c r="F126" s="35">
        <v>55</v>
      </c>
    </row>
    <row r="127" spans="1:6" ht="26.25" customHeight="1">
      <c r="A127" s="30" t="s">
        <v>272</v>
      </c>
      <c r="B127" s="31">
        <v>1</v>
      </c>
      <c r="C127" s="32">
        <v>1</v>
      </c>
      <c r="D127" s="33">
        <v>0</v>
      </c>
      <c r="E127" s="34">
        <v>2</v>
      </c>
      <c r="F127" s="35">
        <v>90</v>
      </c>
    </row>
    <row r="128" spans="1:6" ht="26.25" customHeight="1">
      <c r="A128" s="30" t="s">
        <v>271</v>
      </c>
      <c r="B128" s="31">
        <v>0</v>
      </c>
      <c r="C128" s="32">
        <v>0</v>
      </c>
      <c r="D128" s="33">
        <v>1</v>
      </c>
      <c r="E128" s="34">
        <v>1</v>
      </c>
      <c r="F128" s="35">
        <v>21</v>
      </c>
    </row>
    <row r="129" spans="1:6" ht="26.25" customHeight="1">
      <c r="A129" s="30" t="s">
        <v>270</v>
      </c>
      <c r="B129" s="31">
        <v>1</v>
      </c>
      <c r="C129" s="32">
        <v>0</v>
      </c>
      <c r="D129" s="33">
        <v>1</v>
      </c>
      <c r="E129" s="34">
        <v>2</v>
      </c>
      <c r="F129" s="35">
        <v>50</v>
      </c>
    </row>
    <row r="130" spans="1:6" ht="26.25" customHeight="1">
      <c r="A130" s="30" t="s">
        <v>269</v>
      </c>
      <c r="B130" s="31">
        <v>1</v>
      </c>
      <c r="C130" s="32">
        <v>0</v>
      </c>
      <c r="D130" s="33">
        <v>0</v>
      </c>
      <c r="E130" s="34">
        <v>1</v>
      </c>
      <c r="F130" s="35">
        <v>23</v>
      </c>
    </row>
    <row r="131" spans="1:6" ht="26.25" customHeight="1">
      <c r="A131" s="30" t="s">
        <v>268</v>
      </c>
      <c r="B131" s="31">
        <v>0</v>
      </c>
      <c r="C131" s="32">
        <v>1</v>
      </c>
      <c r="D131" s="33">
        <v>0</v>
      </c>
      <c r="E131" s="34">
        <v>1</v>
      </c>
      <c r="F131" s="35">
        <v>40</v>
      </c>
    </row>
    <row r="132" spans="1:6" ht="26.25" customHeight="1">
      <c r="A132" s="30" t="s">
        <v>248</v>
      </c>
      <c r="B132" s="31">
        <v>1</v>
      </c>
      <c r="C132" s="32">
        <v>0</v>
      </c>
      <c r="D132" s="33">
        <v>0</v>
      </c>
      <c r="E132" s="34">
        <v>1</v>
      </c>
      <c r="F132" s="35">
        <v>34</v>
      </c>
    </row>
    <row r="133" spans="1:6" ht="26.25" customHeight="1">
      <c r="A133" s="30" t="s">
        <v>267</v>
      </c>
      <c r="B133" s="31">
        <v>1</v>
      </c>
      <c r="C133" s="32">
        <v>0</v>
      </c>
      <c r="D133" s="33">
        <v>0</v>
      </c>
      <c r="E133" s="34">
        <v>1</v>
      </c>
      <c r="F133" s="35">
        <v>35</v>
      </c>
    </row>
    <row r="134" spans="1:6" ht="26.25" customHeight="1">
      <c r="A134" s="30" t="s">
        <v>266</v>
      </c>
      <c r="B134" s="31">
        <v>1</v>
      </c>
      <c r="C134" s="32">
        <v>0</v>
      </c>
      <c r="D134" s="33">
        <v>0</v>
      </c>
      <c r="E134" s="34">
        <v>1</v>
      </c>
      <c r="F134" s="35">
        <v>16</v>
      </c>
    </row>
    <row r="135" spans="1:6" ht="26.25" customHeight="1">
      <c r="A135" s="30" t="s">
        <v>265</v>
      </c>
      <c r="B135" s="31">
        <v>1</v>
      </c>
      <c r="C135" s="32">
        <v>0</v>
      </c>
      <c r="D135" s="33">
        <v>1</v>
      </c>
      <c r="E135" s="34">
        <v>2</v>
      </c>
      <c r="F135" s="35">
        <v>54</v>
      </c>
    </row>
    <row r="136" spans="1:6" ht="26.25" customHeight="1">
      <c r="A136" s="30" t="s">
        <v>264</v>
      </c>
      <c r="B136" s="31">
        <v>2</v>
      </c>
      <c r="C136" s="32">
        <v>0</v>
      </c>
      <c r="D136" s="33">
        <v>0</v>
      </c>
      <c r="E136" s="34">
        <v>2</v>
      </c>
      <c r="F136" s="35">
        <v>79</v>
      </c>
    </row>
    <row r="137" spans="1:6" ht="26.25" customHeight="1">
      <c r="A137" s="30" t="s">
        <v>263</v>
      </c>
      <c r="B137" s="31">
        <v>1</v>
      </c>
      <c r="C137" s="32">
        <v>0</v>
      </c>
      <c r="D137" s="33">
        <v>0</v>
      </c>
      <c r="E137" s="34">
        <v>1</v>
      </c>
      <c r="F137" s="35">
        <v>30</v>
      </c>
    </row>
    <row r="138" spans="1:6" ht="26.25" customHeight="1">
      <c r="A138" s="30" t="s">
        <v>262</v>
      </c>
      <c r="B138" s="31">
        <v>2</v>
      </c>
      <c r="C138" s="32">
        <v>1</v>
      </c>
      <c r="D138" s="33">
        <v>0</v>
      </c>
      <c r="E138" s="34">
        <v>3</v>
      </c>
      <c r="F138" s="35">
        <v>112</v>
      </c>
    </row>
    <row r="139" spans="1:6" ht="26.25" customHeight="1">
      <c r="A139" s="30" t="s">
        <v>235</v>
      </c>
      <c r="B139" s="31">
        <v>2</v>
      </c>
      <c r="C139" s="32">
        <v>0</v>
      </c>
      <c r="D139" s="33">
        <v>1</v>
      </c>
      <c r="E139" s="34">
        <v>3</v>
      </c>
      <c r="F139" s="35">
        <v>68</v>
      </c>
    </row>
    <row r="140" spans="1:6" ht="26.25" customHeight="1">
      <c r="A140" s="30" t="s">
        <v>232</v>
      </c>
      <c r="B140" s="31">
        <v>0</v>
      </c>
      <c r="C140" s="32">
        <v>0</v>
      </c>
      <c r="D140" s="33">
        <v>1</v>
      </c>
      <c r="E140" s="34">
        <v>1</v>
      </c>
      <c r="F140" s="35">
        <v>24</v>
      </c>
    </row>
    <row r="141" spans="1:6" ht="26.25" customHeight="1">
      <c r="A141" s="30" t="s">
        <v>226</v>
      </c>
      <c r="B141" s="31">
        <v>1</v>
      </c>
      <c r="C141" s="32">
        <v>0</v>
      </c>
      <c r="D141" s="33">
        <v>0</v>
      </c>
      <c r="E141" s="34">
        <v>1</v>
      </c>
      <c r="F141" s="35">
        <v>56</v>
      </c>
    </row>
    <row r="142" spans="1:7" s="36" customFormat="1" ht="36" customHeight="1">
      <c r="A142" s="25" t="s">
        <v>223</v>
      </c>
      <c r="B142" s="29">
        <v>23</v>
      </c>
      <c r="C142" s="29">
        <v>3</v>
      </c>
      <c r="D142" s="29">
        <v>5</v>
      </c>
      <c r="E142" s="29">
        <v>31</v>
      </c>
      <c r="F142" s="29">
        <v>1174</v>
      </c>
      <c r="G142" s="12"/>
    </row>
    <row r="145" spans="1:7" s="12" customFormat="1" ht="60.75" customHeight="1">
      <c r="A145" s="16" t="s">
        <v>283</v>
      </c>
      <c r="B145" s="202" t="s">
        <v>284</v>
      </c>
      <c r="C145" s="203"/>
      <c r="D145" s="203"/>
      <c r="E145" s="203"/>
      <c r="F145" s="204"/>
      <c r="G145" s="9"/>
    </row>
    <row r="146" spans="1:6" s="12" customFormat="1" ht="24" customHeight="1">
      <c r="A146" s="217" t="s">
        <v>45</v>
      </c>
      <c r="B146" s="218" t="s">
        <v>563</v>
      </c>
      <c r="C146" s="218"/>
      <c r="D146" s="218"/>
      <c r="E146" s="208" t="s">
        <v>564</v>
      </c>
      <c r="F146" s="208" t="s">
        <v>27</v>
      </c>
    </row>
    <row r="147" spans="1:6" s="12" customFormat="1" ht="31.5">
      <c r="A147" s="217"/>
      <c r="B147" s="5" t="s">
        <v>29</v>
      </c>
      <c r="C147" s="5" t="s">
        <v>30</v>
      </c>
      <c r="D147" s="5" t="s">
        <v>31</v>
      </c>
      <c r="E147" s="193"/>
      <c r="F147" s="193"/>
    </row>
    <row r="148" spans="1:6" ht="26.25" customHeight="1">
      <c r="A148" s="30" t="s">
        <v>302</v>
      </c>
      <c r="B148" s="31">
        <v>0</v>
      </c>
      <c r="C148" s="32">
        <v>0</v>
      </c>
      <c r="D148" s="33">
        <v>1</v>
      </c>
      <c r="E148" s="34">
        <f>SUM(B148:D148)</f>
        <v>1</v>
      </c>
      <c r="F148" s="35">
        <v>15</v>
      </c>
    </row>
    <row r="149" spans="1:6" ht="26.25" customHeight="1">
      <c r="A149" s="30" t="s">
        <v>303</v>
      </c>
      <c r="B149" s="31">
        <v>1</v>
      </c>
      <c r="C149" s="32">
        <v>0</v>
      </c>
      <c r="D149" s="33">
        <v>0</v>
      </c>
      <c r="E149" s="34">
        <f>SUM(B149:D149)</f>
        <v>1</v>
      </c>
      <c r="F149" s="35">
        <v>35</v>
      </c>
    </row>
    <row r="150" spans="1:6" ht="26.25" customHeight="1">
      <c r="A150" s="30" t="s">
        <v>304</v>
      </c>
      <c r="B150" s="31">
        <v>1</v>
      </c>
      <c r="C150" s="32">
        <v>0</v>
      </c>
      <c r="D150" s="33">
        <v>0</v>
      </c>
      <c r="E150" s="34">
        <f>SUM(B150:D150)</f>
        <v>1</v>
      </c>
      <c r="F150" s="35">
        <v>19</v>
      </c>
    </row>
    <row r="151" spans="1:6" ht="26.25" customHeight="1">
      <c r="A151" s="30" t="s">
        <v>305</v>
      </c>
      <c r="B151" s="31">
        <v>0</v>
      </c>
      <c r="C151" s="32">
        <v>1</v>
      </c>
      <c r="D151" s="33">
        <v>0</v>
      </c>
      <c r="E151" s="34">
        <f>SUM(B151:D151)</f>
        <v>1</v>
      </c>
      <c r="F151" s="35">
        <v>14</v>
      </c>
    </row>
    <row r="152" spans="1:6" ht="26.25" customHeight="1">
      <c r="A152" s="30" t="s">
        <v>306</v>
      </c>
      <c r="B152" s="31">
        <v>1</v>
      </c>
      <c r="C152" s="32">
        <v>0</v>
      </c>
      <c r="D152" s="33">
        <v>0</v>
      </c>
      <c r="E152" s="34">
        <f>SUM(B152:D152)</f>
        <v>1</v>
      </c>
      <c r="F152" s="35">
        <v>40</v>
      </c>
    </row>
    <row r="153" spans="1:7" s="36" customFormat="1" ht="36" customHeight="1">
      <c r="A153" s="25" t="s">
        <v>282</v>
      </c>
      <c r="B153" s="29">
        <v>3</v>
      </c>
      <c r="C153" s="29">
        <v>1</v>
      </c>
      <c r="D153" s="29">
        <v>1</v>
      </c>
      <c r="E153" s="29">
        <v>5</v>
      </c>
      <c r="F153" s="29">
        <v>123</v>
      </c>
      <c r="G153" s="12"/>
    </row>
    <row r="156" spans="1:8" s="12" customFormat="1" ht="60.75" customHeight="1">
      <c r="A156" s="16" t="s">
        <v>322</v>
      </c>
      <c r="B156" s="202" t="s">
        <v>482</v>
      </c>
      <c r="C156" s="203"/>
      <c r="D156" s="203"/>
      <c r="E156" s="203"/>
      <c r="F156" s="204"/>
      <c r="G156" s="9"/>
      <c r="H156" s="18"/>
    </row>
    <row r="157" spans="1:8" s="12" customFormat="1" ht="24" customHeight="1">
      <c r="A157" s="217" t="s">
        <v>45</v>
      </c>
      <c r="B157" s="218" t="s">
        <v>563</v>
      </c>
      <c r="C157" s="218"/>
      <c r="D157" s="218"/>
      <c r="E157" s="208" t="s">
        <v>564</v>
      </c>
      <c r="F157" s="208" t="s">
        <v>27</v>
      </c>
      <c r="H157" s="18"/>
    </row>
    <row r="158" spans="1:6" s="12" customFormat="1" ht="31.5">
      <c r="A158" s="217"/>
      <c r="B158" s="5" t="s">
        <v>29</v>
      </c>
      <c r="C158" s="5" t="s">
        <v>30</v>
      </c>
      <c r="D158" s="5" t="s">
        <v>31</v>
      </c>
      <c r="E158" s="193"/>
      <c r="F158" s="193"/>
    </row>
    <row r="159" spans="1:6" ht="26.25" customHeight="1">
      <c r="A159" s="30" t="s">
        <v>499</v>
      </c>
      <c r="B159" s="31">
        <v>1</v>
      </c>
      <c r="C159" s="32">
        <v>0</v>
      </c>
      <c r="D159" s="33">
        <v>0</v>
      </c>
      <c r="E159" s="34">
        <v>1</v>
      </c>
      <c r="F159" s="35">
        <v>48</v>
      </c>
    </row>
    <row r="160" spans="1:6" ht="26.25" customHeight="1">
      <c r="A160" s="30" t="s">
        <v>498</v>
      </c>
      <c r="B160" s="31">
        <v>2</v>
      </c>
      <c r="C160" s="32">
        <v>0</v>
      </c>
      <c r="D160" s="33">
        <v>0</v>
      </c>
      <c r="E160" s="34">
        <v>2</v>
      </c>
      <c r="F160" s="35">
        <v>130</v>
      </c>
    </row>
    <row r="161" spans="1:6" ht="26.25" customHeight="1">
      <c r="A161" s="30" t="s">
        <v>488</v>
      </c>
      <c r="B161" s="31">
        <v>3</v>
      </c>
      <c r="C161" s="32">
        <v>0</v>
      </c>
      <c r="D161" s="33">
        <v>0</v>
      </c>
      <c r="E161" s="34">
        <v>3</v>
      </c>
      <c r="F161" s="35">
        <v>131</v>
      </c>
    </row>
    <row r="162" spans="1:6" ht="26.25" customHeight="1">
      <c r="A162" s="30" t="s">
        <v>40</v>
      </c>
      <c r="B162" s="31">
        <v>5</v>
      </c>
      <c r="C162" s="32">
        <v>0</v>
      </c>
      <c r="D162" s="33">
        <v>0</v>
      </c>
      <c r="E162" s="34">
        <v>5</v>
      </c>
      <c r="F162" s="35">
        <v>208</v>
      </c>
    </row>
    <row r="163" spans="1:6" ht="26.25" customHeight="1">
      <c r="A163" s="30" t="s">
        <v>486</v>
      </c>
      <c r="B163" s="31">
        <v>0</v>
      </c>
      <c r="C163" s="32">
        <v>1</v>
      </c>
      <c r="D163" s="33">
        <v>0</v>
      </c>
      <c r="E163" s="34">
        <v>1</v>
      </c>
      <c r="F163" s="35">
        <v>10</v>
      </c>
    </row>
    <row r="164" spans="1:6" ht="26.25" customHeight="1">
      <c r="A164" s="30" t="s">
        <v>497</v>
      </c>
      <c r="B164" s="31">
        <v>1</v>
      </c>
      <c r="C164" s="32">
        <v>0</v>
      </c>
      <c r="D164" s="33">
        <v>0</v>
      </c>
      <c r="E164" s="34">
        <v>1</v>
      </c>
      <c r="F164" s="35">
        <v>43</v>
      </c>
    </row>
    <row r="165" spans="1:6" ht="26.25" customHeight="1">
      <c r="A165" s="30" t="s">
        <v>496</v>
      </c>
      <c r="B165" s="31">
        <v>1</v>
      </c>
      <c r="C165" s="32">
        <v>0</v>
      </c>
      <c r="D165" s="33">
        <v>0</v>
      </c>
      <c r="E165" s="34">
        <v>1</v>
      </c>
      <c r="F165" s="35">
        <v>40</v>
      </c>
    </row>
    <row r="166" spans="1:7" s="36" customFormat="1" ht="36" customHeight="1">
      <c r="A166" s="25" t="s">
        <v>480</v>
      </c>
      <c r="B166" s="29">
        <v>13</v>
      </c>
      <c r="C166" s="29">
        <v>1</v>
      </c>
      <c r="D166" s="29">
        <v>0</v>
      </c>
      <c r="E166" s="29">
        <v>14</v>
      </c>
      <c r="F166" s="29">
        <v>610</v>
      </c>
      <c r="G166" s="12"/>
    </row>
    <row r="169" spans="1:7" s="12" customFormat="1" ht="60.75" customHeight="1">
      <c r="A169" s="16" t="s">
        <v>323</v>
      </c>
      <c r="B169" s="202" t="s">
        <v>505</v>
      </c>
      <c r="C169" s="203"/>
      <c r="D169" s="203"/>
      <c r="E169" s="203"/>
      <c r="F169" s="204"/>
      <c r="G169" s="9"/>
    </row>
    <row r="170" spans="1:6" s="12" customFormat="1" ht="24" customHeight="1">
      <c r="A170" s="217" t="s">
        <v>45</v>
      </c>
      <c r="B170" s="218" t="s">
        <v>563</v>
      </c>
      <c r="C170" s="218"/>
      <c r="D170" s="218"/>
      <c r="E170" s="208" t="s">
        <v>564</v>
      </c>
      <c r="F170" s="208" t="s">
        <v>27</v>
      </c>
    </row>
    <row r="171" spans="1:6" s="12" customFormat="1" ht="31.5">
      <c r="A171" s="217"/>
      <c r="B171" s="5" t="s">
        <v>29</v>
      </c>
      <c r="C171" s="5" t="s">
        <v>30</v>
      </c>
      <c r="D171" s="5" t="s">
        <v>31</v>
      </c>
      <c r="E171" s="193"/>
      <c r="F171" s="193"/>
    </row>
    <row r="172" spans="1:6" ht="26.25" customHeight="1">
      <c r="A172" s="30" t="s">
        <v>528</v>
      </c>
      <c r="B172" s="31">
        <v>0</v>
      </c>
      <c r="C172" s="32">
        <v>1</v>
      </c>
      <c r="D172" s="33">
        <v>0</v>
      </c>
      <c r="E172" s="34">
        <v>1</v>
      </c>
      <c r="F172" s="35">
        <v>23</v>
      </c>
    </row>
    <row r="173" spans="1:6" ht="26.25" customHeight="1">
      <c r="A173" s="30" t="s">
        <v>516</v>
      </c>
      <c r="B173" s="31">
        <v>3</v>
      </c>
      <c r="C173" s="32">
        <v>0</v>
      </c>
      <c r="D173" s="33">
        <v>0</v>
      </c>
      <c r="E173" s="34">
        <v>3</v>
      </c>
      <c r="F173" s="35">
        <v>125</v>
      </c>
    </row>
    <row r="174" spans="1:6" ht="26.25" customHeight="1">
      <c r="A174" s="30" t="s">
        <v>514</v>
      </c>
      <c r="B174" s="31">
        <v>2</v>
      </c>
      <c r="C174" s="32">
        <v>0</v>
      </c>
      <c r="D174" s="33">
        <v>1</v>
      </c>
      <c r="E174" s="34">
        <v>3</v>
      </c>
      <c r="F174" s="35">
        <v>111</v>
      </c>
    </row>
    <row r="175" spans="1:6" ht="26.25" customHeight="1">
      <c r="A175" s="30" t="s">
        <v>513</v>
      </c>
      <c r="B175" s="31">
        <v>1</v>
      </c>
      <c r="C175" s="32">
        <v>0</v>
      </c>
      <c r="D175" s="33">
        <v>0</v>
      </c>
      <c r="E175" s="34">
        <v>1</v>
      </c>
      <c r="F175" s="35">
        <v>18</v>
      </c>
    </row>
    <row r="176" spans="1:6" ht="26.25" customHeight="1">
      <c r="A176" s="30" t="s">
        <v>527</v>
      </c>
      <c r="B176" s="31">
        <v>1</v>
      </c>
      <c r="C176" s="32">
        <v>0</v>
      </c>
      <c r="D176" s="33">
        <v>0</v>
      </c>
      <c r="E176" s="34">
        <v>1</v>
      </c>
      <c r="F176" s="35">
        <v>34</v>
      </c>
    </row>
    <row r="177" spans="1:6" ht="26.25" customHeight="1">
      <c r="A177" s="30" t="s">
        <v>526</v>
      </c>
      <c r="B177" s="31">
        <v>0</v>
      </c>
      <c r="C177" s="32">
        <v>1</v>
      </c>
      <c r="D177" s="33">
        <v>0</v>
      </c>
      <c r="E177" s="34">
        <v>1</v>
      </c>
      <c r="F177" s="35">
        <v>14</v>
      </c>
    </row>
    <row r="178" spans="1:6" ht="26.25" customHeight="1">
      <c r="A178" s="30" t="s">
        <v>525</v>
      </c>
      <c r="B178" s="31">
        <v>1</v>
      </c>
      <c r="C178" s="32">
        <v>1</v>
      </c>
      <c r="D178" s="33">
        <v>0</v>
      </c>
      <c r="E178" s="34">
        <v>2</v>
      </c>
      <c r="F178" s="35">
        <v>43</v>
      </c>
    </row>
    <row r="179" spans="1:6" ht="26.25" customHeight="1">
      <c r="A179" s="30" t="s">
        <v>524</v>
      </c>
      <c r="B179" s="31">
        <v>0</v>
      </c>
      <c r="C179" s="32">
        <v>0</v>
      </c>
      <c r="D179" s="33">
        <v>1</v>
      </c>
      <c r="E179" s="34">
        <v>1</v>
      </c>
      <c r="F179" s="35">
        <v>7</v>
      </c>
    </row>
    <row r="180" spans="1:6" ht="26.25" customHeight="1">
      <c r="A180" s="30" t="s">
        <v>523</v>
      </c>
      <c r="B180" s="31">
        <v>1</v>
      </c>
      <c r="C180" s="32">
        <v>0</v>
      </c>
      <c r="D180" s="33">
        <v>0</v>
      </c>
      <c r="E180" s="34">
        <v>1</v>
      </c>
      <c r="F180" s="35">
        <v>27</v>
      </c>
    </row>
    <row r="181" spans="1:6" ht="26.25" customHeight="1">
      <c r="A181" s="30" t="s">
        <v>522</v>
      </c>
      <c r="B181" s="31">
        <v>0</v>
      </c>
      <c r="C181" s="32">
        <v>0</v>
      </c>
      <c r="D181" s="33">
        <v>1</v>
      </c>
      <c r="E181" s="34">
        <v>1</v>
      </c>
      <c r="F181" s="35">
        <v>16</v>
      </c>
    </row>
    <row r="182" spans="1:6" ht="26.25" customHeight="1">
      <c r="A182" s="30" t="s">
        <v>521</v>
      </c>
      <c r="B182" s="31">
        <v>1</v>
      </c>
      <c r="C182" s="32">
        <v>0</v>
      </c>
      <c r="D182" s="33">
        <v>1</v>
      </c>
      <c r="E182" s="34">
        <v>2</v>
      </c>
      <c r="F182" s="35">
        <v>33</v>
      </c>
    </row>
    <row r="183" spans="1:6" ht="26.25" customHeight="1">
      <c r="A183" s="30" t="s">
        <v>520</v>
      </c>
      <c r="B183" s="31">
        <v>1</v>
      </c>
      <c r="C183" s="32">
        <v>0</v>
      </c>
      <c r="D183" s="33">
        <v>0</v>
      </c>
      <c r="E183" s="34">
        <v>1</v>
      </c>
      <c r="F183" s="35">
        <v>52</v>
      </c>
    </row>
    <row r="184" spans="1:6" ht="26.25" customHeight="1">
      <c r="A184" s="30" t="s">
        <v>519</v>
      </c>
      <c r="B184" s="31">
        <v>0</v>
      </c>
      <c r="C184" s="32">
        <v>1</v>
      </c>
      <c r="D184" s="33">
        <v>1</v>
      </c>
      <c r="E184" s="34">
        <v>2</v>
      </c>
      <c r="F184" s="35">
        <v>14</v>
      </c>
    </row>
    <row r="185" spans="1:7" s="36" customFormat="1" ht="36" customHeight="1">
      <c r="A185" s="25" t="s">
        <v>503</v>
      </c>
      <c r="B185" s="29">
        <v>11</v>
      </c>
      <c r="C185" s="29">
        <v>4</v>
      </c>
      <c r="D185" s="29">
        <v>5</v>
      </c>
      <c r="E185" s="29">
        <v>20</v>
      </c>
      <c r="F185" s="29">
        <v>517</v>
      </c>
      <c r="G185" s="12"/>
    </row>
    <row r="188" spans="1:7" s="12" customFormat="1" ht="60.75" customHeight="1">
      <c r="A188" s="16" t="s">
        <v>324</v>
      </c>
      <c r="B188" s="202" t="s">
        <v>541</v>
      </c>
      <c r="C188" s="203"/>
      <c r="D188" s="203"/>
      <c r="E188" s="203"/>
      <c r="F188" s="204"/>
      <c r="G188" s="9"/>
    </row>
    <row r="189" spans="1:6" s="12" customFormat="1" ht="24" customHeight="1">
      <c r="A189" s="217" t="s">
        <v>45</v>
      </c>
      <c r="B189" s="218" t="s">
        <v>563</v>
      </c>
      <c r="C189" s="218"/>
      <c r="D189" s="218"/>
      <c r="E189" s="208" t="s">
        <v>564</v>
      </c>
      <c r="F189" s="208" t="s">
        <v>27</v>
      </c>
    </row>
    <row r="190" spans="1:6" s="12" customFormat="1" ht="31.5">
      <c r="A190" s="217"/>
      <c r="B190" s="5" t="s">
        <v>29</v>
      </c>
      <c r="C190" s="5" t="s">
        <v>30</v>
      </c>
      <c r="D190" s="5" t="s">
        <v>31</v>
      </c>
      <c r="E190" s="193"/>
      <c r="F190" s="193"/>
    </row>
    <row r="191" spans="1:6" ht="26.25" customHeight="1">
      <c r="A191" s="30" t="s">
        <v>549</v>
      </c>
      <c r="B191" s="31">
        <v>1</v>
      </c>
      <c r="C191" s="32">
        <v>0</v>
      </c>
      <c r="D191" s="33">
        <v>0</v>
      </c>
      <c r="E191" s="34">
        <v>1</v>
      </c>
      <c r="F191" s="35">
        <v>24</v>
      </c>
    </row>
    <row r="192" spans="1:6" ht="26.25" customHeight="1">
      <c r="A192" s="30" t="s">
        <v>554</v>
      </c>
      <c r="B192" s="31">
        <v>1</v>
      </c>
      <c r="C192" s="32">
        <v>0</v>
      </c>
      <c r="D192" s="33">
        <v>1</v>
      </c>
      <c r="E192" s="34">
        <v>2</v>
      </c>
      <c r="F192" s="35">
        <v>34</v>
      </c>
    </row>
    <row r="193" spans="1:6" ht="26.25" customHeight="1">
      <c r="A193" s="30" t="s">
        <v>553</v>
      </c>
      <c r="B193" s="31">
        <v>1</v>
      </c>
      <c r="C193" s="32">
        <v>0</v>
      </c>
      <c r="D193" s="33">
        <v>1</v>
      </c>
      <c r="E193" s="34">
        <v>2</v>
      </c>
      <c r="F193" s="35">
        <v>40</v>
      </c>
    </row>
    <row r="194" spans="1:6" ht="26.25" customHeight="1">
      <c r="A194" s="30" t="s">
        <v>552</v>
      </c>
      <c r="B194" s="31">
        <v>1</v>
      </c>
      <c r="C194" s="32">
        <v>0</v>
      </c>
      <c r="D194" s="33">
        <v>0</v>
      </c>
      <c r="E194" s="34">
        <v>1</v>
      </c>
      <c r="F194" s="35">
        <v>38</v>
      </c>
    </row>
    <row r="195" spans="1:6" ht="26.25" customHeight="1">
      <c r="A195" s="30" t="s">
        <v>551</v>
      </c>
      <c r="B195" s="31">
        <v>1</v>
      </c>
      <c r="C195" s="32">
        <v>0</v>
      </c>
      <c r="D195" s="33">
        <v>0</v>
      </c>
      <c r="E195" s="34">
        <v>1</v>
      </c>
      <c r="F195" s="35">
        <v>20</v>
      </c>
    </row>
    <row r="196" spans="1:6" ht="26.25" customHeight="1">
      <c r="A196" s="30" t="s">
        <v>550</v>
      </c>
      <c r="B196" s="31">
        <v>1</v>
      </c>
      <c r="C196" s="32">
        <v>0</v>
      </c>
      <c r="D196" s="33">
        <v>0</v>
      </c>
      <c r="E196" s="34">
        <v>1</v>
      </c>
      <c r="F196" s="35">
        <v>45</v>
      </c>
    </row>
    <row r="197" spans="1:7" s="36" customFormat="1" ht="36" customHeight="1">
      <c r="A197" s="25" t="s">
        <v>539</v>
      </c>
      <c r="B197" s="29">
        <v>6</v>
      </c>
      <c r="C197" s="29">
        <v>0</v>
      </c>
      <c r="D197" s="29">
        <v>2</v>
      </c>
      <c r="E197" s="29">
        <v>8</v>
      </c>
      <c r="F197" s="29">
        <v>201</v>
      </c>
      <c r="G197" s="12"/>
    </row>
  </sheetData>
  <mergeCells count="53">
    <mergeCell ref="B188:F188"/>
    <mergeCell ref="A189:A190"/>
    <mergeCell ref="B189:D189"/>
    <mergeCell ref="E189:E190"/>
    <mergeCell ref="F189:F190"/>
    <mergeCell ref="B169:F169"/>
    <mergeCell ref="A170:A171"/>
    <mergeCell ref="B170:D170"/>
    <mergeCell ref="E170:E171"/>
    <mergeCell ref="F170:F171"/>
    <mergeCell ref="B156:F156"/>
    <mergeCell ref="A157:A158"/>
    <mergeCell ref="B157:D157"/>
    <mergeCell ref="E157:E158"/>
    <mergeCell ref="F157:F158"/>
    <mergeCell ref="B145:F145"/>
    <mergeCell ref="A146:A147"/>
    <mergeCell ref="B146:D146"/>
    <mergeCell ref="E146:E147"/>
    <mergeCell ref="F146:F147"/>
    <mergeCell ref="B119:F119"/>
    <mergeCell ref="A120:A121"/>
    <mergeCell ref="B120:D120"/>
    <mergeCell ref="E120:E121"/>
    <mergeCell ref="F120:F121"/>
    <mergeCell ref="B66:F66"/>
    <mergeCell ref="A67:A68"/>
    <mergeCell ref="B67:D67"/>
    <mergeCell ref="E67:E68"/>
    <mergeCell ref="F67:F68"/>
    <mergeCell ref="A50:H50"/>
    <mergeCell ref="B1:H1"/>
    <mergeCell ref="A3:A4"/>
    <mergeCell ref="B3:D3"/>
    <mergeCell ref="E3:E4"/>
    <mergeCell ref="F3:F4"/>
    <mergeCell ref="G3:G4"/>
    <mergeCell ref="H3:H4"/>
    <mergeCell ref="B52:F52"/>
    <mergeCell ref="A53:A54"/>
    <mergeCell ref="B53:D53"/>
    <mergeCell ref="E53:E54"/>
    <mergeCell ref="F53:F54"/>
    <mergeCell ref="B83:F83"/>
    <mergeCell ref="A84:A85"/>
    <mergeCell ref="B84:D84"/>
    <mergeCell ref="E84:E85"/>
    <mergeCell ref="F84:F85"/>
    <mergeCell ref="B100:F100"/>
    <mergeCell ref="A101:A102"/>
    <mergeCell ref="B101:D101"/>
    <mergeCell ref="E101:E102"/>
    <mergeCell ref="F101:F102"/>
  </mergeCells>
  <printOptions/>
  <pageMargins left="0.3937007874015748" right="0" top="0.5905511811023623" bottom="0.5905511811023623" header="0" footer="0"/>
  <pageSetup horizontalDpi="600" verticalDpi="600" orientation="portrait" paperSize="9" r:id="rId2"/>
  <rowBreaks count="4" manualBreakCount="4">
    <brk id="82" max="255" man="1"/>
    <brk id="144" max="255" man="1"/>
    <brk id="168" max="255" man="1"/>
    <brk id="187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94"/>
  <sheetViews>
    <sheetView zoomScale="75" zoomScaleNormal="75" workbookViewId="0" topLeftCell="A1">
      <selection activeCell="A194" sqref="A1:H194"/>
    </sheetView>
  </sheetViews>
  <sheetFormatPr defaultColWidth="9.140625" defaultRowHeight="12.75"/>
  <cols>
    <col min="1" max="1" width="19.8515625" style="0" customWidth="1"/>
    <col min="3" max="3" width="9.28125" style="0" bestFit="1" customWidth="1"/>
    <col min="4" max="4" width="10.57421875" style="0" customWidth="1"/>
    <col min="5" max="5" width="9.28125" style="0" bestFit="1" customWidth="1"/>
    <col min="6" max="6" width="11.28125" style="0" customWidth="1"/>
    <col min="7" max="7" width="9.421875" style="0" bestFit="1" customWidth="1"/>
    <col min="8" max="8" width="10.28125" style="0" customWidth="1"/>
  </cols>
  <sheetData>
    <row r="1" spans="1:8" s="13" customFormat="1" ht="42.75" customHeight="1">
      <c r="A1" s="1" t="s">
        <v>50</v>
      </c>
      <c r="B1" s="195" t="s">
        <v>51</v>
      </c>
      <c r="C1" s="196"/>
      <c r="D1" s="196"/>
      <c r="E1" s="196"/>
      <c r="F1" s="196"/>
      <c r="G1" s="196"/>
      <c r="H1" s="197"/>
    </row>
    <row r="2" spans="1:8" s="13" customFormat="1" ht="12.75">
      <c r="A2" s="15"/>
      <c r="B2" s="15"/>
      <c r="C2" s="15"/>
      <c r="D2" s="15"/>
      <c r="E2" s="15"/>
      <c r="F2" s="15"/>
      <c r="G2" s="15"/>
      <c r="H2" s="15"/>
    </row>
    <row r="3" spans="1:8" s="13" customFormat="1" ht="12.75" customHeight="1">
      <c r="A3" s="209" t="s">
        <v>33</v>
      </c>
      <c r="B3" s="211" t="s">
        <v>563</v>
      </c>
      <c r="C3" s="212"/>
      <c r="D3" s="213"/>
      <c r="E3" s="214" t="s">
        <v>564</v>
      </c>
      <c r="F3" s="216" t="s">
        <v>26</v>
      </c>
      <c r="G3" s="216" t="s">
        <v>27</v>
      </c>
      <c r="H3" s="216" t="s">
        <v>28</v>
      </c>
    </row>
    <row r="4" spans="1:8" s="13" customFormat="1" ht="45">
      <c r="A4" s="210"/>
      <c r="B4" s="4" t="s">
        <v>29</v>
      </c>
      <c r="C4" s="21" t="s">
        <v>30</v>
      </c>
      <c r="D4" s="4" t="s">
        <v>31</v>
      </c>
      <c r="E4" s="215"/>
      <c r="F4" s="216"/>
      <c r="G4" s="216"/>
      <c r="H4" s="216"/>
    </row>
    <row r="5" spans="1:8" s="13" customFormat="1" ht="12.75">
      <c r="A5" s="7" t="s">
        <v>34</v>
      </c>
      <c r="B5" s="57">
        <f>B65</f>
        <v>8</v>
      </c>
      <c r="C5" s="58">
        <f>C65</f>
        <v>7</v>
      </c>
      <c r="D5" s="58">
        <f>D65</f>
        <v>5</v>
      </c>
      <c r="E5" s="59">
        <f>E65</f>
        <v>20</v>
      </c>
      <c r="F5" s="66">
        <f>E5/$E$14*100</f>
        <v>9.66183574879227</v>
      </c>
      <c r="G5" s="57">
        <f>F65</f>
        <v>441</v>
      </c>
      <c r="H5" s="67">
        <f>G5/$G$14*100</f>
        <v>9.258870459794247</v>
      </c>
    </row>
    <row r="6" spans="1:8" s="13" customFormat="1" ht="12.75">
      <c r="A6" s="7" t="s">
        <v>35</v>
      </c>
      <c r="B6" s="57">
        <f>B77</f>
        <v>7</v>
      </c>
      <c r="C6" s="58">
        <f>C77</f>
        <v>4</v>
      </c>
      <c r="D6" s="58">
        <f>D77</f>
        <v>0</v>
      </c>
      <c r="E6" s="59">
        <f>E77</f>
        <v>11</v>
      </c>
      <c r="F6" s="66">
        <f aca="true" t="shared" si="0" ref="F6:F14">E6/$E$14*100</f>
        <v>5.314009661835748</v>
      </c>
      <c r="G6" s="57">
        <f>F77</f>
        <v>274</v>
      </c>
      <c r="H6" s="67">
        <f aca="true" t="shared" si="1" ref="H6:H14">G6/$G$14*100</f>
        <v>5.752676884316607</v>
      </c>
    </row>
    <row r="7" spans="1:8" s="13" customFormat="1" ht="12.75">
      <c r="A7" s="7" t="s">
        <v>36</v>
      </c>
      <c r="B7" s="57">
        <f>B103</f>
        <v>4</v>
      </c>
      <c r="C7" s="58">
        <f>C103</f>
        <v>2</v>
      </c>
      <c r="D7" s="58">
        <f>D103</f>
        <v>22</v>
      </c>
      <c r="E7" s="59">
        <f>E103</f>
        <v>28</v>
      </c>
      <c r="F7" s="66">
        <f t="shared" si="0"/>
        <v>13.526570048309178</v>
      </c>
      <c r="G7" s="57">
        <f>F103</f>
        <v>654</v>
      </c>
      <c r="H7" s="67">
        <f t="shared" si="1"/>
        <v>13.730841906361539</v>
      </c>
    </row>
    <row r="8" spans="1:8" s="13" customFormat="1" ht="12.75">
      <c r="A8" s="7" t="s">
        <v>37</v>
      </c>
      <c r="B8" s="57">
        <f>B121</f>
        <v>15</v>
      </c>
      <c r="C8" s="58">
        <f>C121</f>
        <v>2</v>
      </c>
      <c r="D8" s="58">
        <f>D121</f>
        <v>9</v>
      </c>
      <c r="E8" s="59">
        <f>E121</f>
        <v>26</v>
      </c>
      <c r="F8" s="66">
        <f t="shared" si="0"/>
        <v>12.560386473429952</v>
      </c>
      <c r="G8" s="57">
        <f>F121</f>
        <v>707</v>
      </c>
      <c r="H8" s="67">
        <f t="shared" si="1"/>
        <v>14.843585975225698</v>
      </c>
    </row>
    <row r="9" spans="1:8" s="13" customFormat="1" ht="12.75">
      <c r="A9" s="7" t="s">
        <v>38</v>
      </c>
      <c r="B9" s="57">
        <f>B143</f>
        <v>19</v>
      </c>
      <c r="C9" s="58">
        <f>C143</f>
        <v>10</v>
      </c>
      <c r="D9" s="58">
        <f>D143</f>
        <v>14</v>
      </c>
      <c r="E9" s="59">
        <f>E143</f>
        <v>43</v>
      </c>
      <c r="F9" s="66">
        <f t="shared" si="0"/>
        <v>20.77294685990338</v>
      </c>
      <c r="G9" s="57">
        <f>F143</f>
        <v>891</v>
      </c>
      <c r="H9" s="67">
        <f t="shared" si="1"/>
        <v>18.706697459584294</v>
      </c>
    </row>
    <row r="10" spans="1:8" s="13" customFormat="1" ht="12.75">
      <c r="A10" s="7" t="s">
        <v>39</v>
      </c>
      <c r="B10" s="57">
        <f>B154</f>
        <v>5</v>
      </c>
      <c r="C10" s="58">
        <f>C154</f>
        <v>1</v>
      </c>
      <c r="D10" s="58">
        <f>D154</f>
        <v>3</v>
      </c>
      <c r="E10" s="59">
        <f>E154</f>
        <v>9</v>
      </c>
      <c r="F10" s="66">
        <f t="shared" si="0"/>
        <v>4.3478260869565215</v>
      </c>
      <c r="G10" s="57">
        <f>F154</f>
        <v>242</v>
      </c>
      <c r="H10" s="67">
        <f t="shared" si="1"/>
        <v>5.080831408775981</v>
      </c>
    </row>
    <row r="11" spans="1:8" s="13" customFormat="1" ht="12.75">
      <c r="A11" s="7" t="s">
        <v>40</v>
      </c>
      <c r="B11" s="57">
        <f>B167</f>
        <v>8</v>
      </c>
      <c r="C11" s="58">
        <f>C167</f>
        <v>6</v>
      </c>
      <c r="D11" s="58">
        <f>D167</f>
        <v>18</v>
      </c>
      <c r="E11" s="59">
        <f>E167</f>
        <v>32</v>
      </c>
      <c r="F11" s="66">
        <f t="shared" si="0"/>
        <v>15.458937198067632</v>
      </c>
      <c r="G11" s="57">
        <f>F167</f>
        <v>682</v>
      </c>
      <c r="H11" s="67">
        <f t="shared" si="1"/>
        <v>14.318706697459586</v>
      </c>
    </row>
    <row r="12" spans="1:8" s="13" customFormat="1" ht="12.75">
      <c r="A12" s="7" t="s">
        <v>41</v>
      </c>
      <c r="B12" s="57">
        <f>B187</f>
        <v>8</v>
      </c>
      <c r="C12" s="58">
        <f>C187</f>
        <v>8</v>
      </c>
      <c r="D12" s="58">
        <f>D187</f>
        <v>20</v>
      </c>
      <c r="E12" s="59">
        <f>E187</f>
        <v>36</v>
      </c>
      <c r="F12" s="66">
        <f t="shared" si="0"/>
        <v>17.391304347826086</v>
      </c>
      <c r="G12" s="57">
        <f>F187</f>
        <v>820</v>
      </c>
      <c r="H12" s="67">
        <f t="shared" si="1"/>
        <v>17.216040310728534</v>
      </c>
    </row>
    <row r="13" spans="1:8" s="13" customFormat="1" ht="12.75">
      <c r="A13" s="7" t="s">
        <v>42</v>
      </c>
      <c r="B13" s="57">
        <f>B194</f>
        <v>1</v>
      </c>
      <c r="C13" s="58">
        <f>C194</f>
        <v>0</v>
      </c>
      <c r="D13" s="58">
        <f>D194</f>
        <v>1</v>
      </c>
      <c r="E13" s="59">
        <f>E194</f>
        <v>2</v>
      </c>
      <c r="F13" s="66">
        <f t="shared" si="0"/>
        <v>0.966183574879227</v>
      </c>
      <c r="G13" s="57">
        <f>F194</f>
        <v>52</v>
      </c>
      <c r="H13" s="67">
        <f t="shared" si="1"/>
        <v>1.0917488977535168</v>
      </c>
    </row>
    <row r="14" spans="1:8" s="70" customFormat="1" ht="19.5" customHeight="1">
      <c r="A14" s="8" t="s">
        <v>43</v>
      </c>
      <c r="B14" s="61">
        <f>SUM(B5:B13)</f>
        <v>75</v>
      </c>
      <c r="C14" s="61">
        <f>SUM(C5:C13)</f>
        <v>40</v>
      </c>
      <c r="D14" s="61">
        <f>SUM(D5:D13)</f>
        <v>92</v>
      </c>
      <c r="E14" s="61">
        <f>SUM(E5:E13)</f>
        <v>207</v>
      </c>
      <c r="F14" s="68">
        <f t="shared" si="0"/>
        <v>100</v>
      </c>
      <c r="G14" s="61">
        <f>SUM(G5:G13)</f>
        <v>4763</v>
      </c>
      <c r="H14" s="69">
        <f t="shared" si="1"/>
        <v>100</v>
      </c>
    </row>
    <row r="16" ht="12.75">
      <c r="A16" s="10" t="s">
        <v>561</v>
      </c>
    </row>
    <row r="20" spans="3:4" ht="12.75">
      <c r="C20" s="71"/>
      <c r="D20" s="71" t="s">
        <v>564</v>
      </c>
    </row>
    <row r="21" spans="3:4" ht="12.75">
      <c r="C21" s="64" t="s">
        <v>34</v>
      </c>
      <c r="D21" s="71">
        <v>20</v>
      </c>
    </row>
    <row r="22" spans="3:4" ht="12.75">
      <c r="C22" s="64" t="s">
        <v>35</v>
      </c>
      <c r="D22" s="71">
        <v>11</v>
      </c>
    </row>
    <row r="23" spans="3:4" ht="12.75">
      <c r="C23" s="64" t="s">
        <v>36</v>
      </c>
      <c r="D23" s="71">
        <v>28</v>
      </c>
    </row>
    <row r="24" spans="3:4" ht="12.75">
      <c r="C24" s="64" t="s">
        <v>37</v>
      </c>
      <c r="D24" s="71">
        <v>26</v>
      </c>
    </row>
    <row r="25" spans="3:4" ht="12.75">
      <c r="C25" s="64" t="s">
        <v>38</v>
      </c>
      <c r="D25" s="71">
        <v>43</v>
      </c>
    </row>
    <row r="26" spans="3:4" ht="12.75">
      <c r="C26" s="64" t="s">
        <v>39</v>
      </c>
      <c r="D26" s="71">
        <v>9</v>
      </c>
    </row>
    <row r="27" spans="3:4" ht="12.75">
      <c r="C27" s="64" t="s">
        <v>40</v>
      </c>
      <c r="D27" s="71">
        <v>32</v>
      </c>
    </row>
    <row r="28" spans="3:4" ht="12.75">
      <c r="C28" s="64" t="s">
        <v>41</v>
      </c>
      <c r="D28" s="71">
        <v>36</v>
      </c>
    </row>
    <row r="29" spans="3:4" ht="12.75">
      <c r="C29" s="64" t="s">
        <v>42</v>
      </c>
      <c r="D29" s="71">
        <v>2</v>
      </c>
    </row>
    <row r="52" spans="1:8" s="14" customFormat="1" ht="27" customHeight="1">
      <c r="A52" s="222" t="s">
        <v>44</v>
      </c>
      <c r="B52" s="222"/>
      <c r="C52" s="222"/>
      <c r="D52" s="222"/>
      <c r="E52" s="222"/>
      <c r="F52" s="222"/>
      <c r="G52" s="222"/>
      <c r="H52" s="222"/>
    </row>
    <row r="53" s="14" customFormat="1" ht="12.75">
      <c r="F53" s="15"/>
    </row>
    <row r="54" spans="1:10" s="12" customFormat="1" ht="60.75" customHeight="1">
      <c r="A54" s="16" t="s">
        <v>52</v>
      </c>
      <c r="B54" s="202" t="s">
        <v>53</v>
      </c>
      <c r="C54" s="203"/>
      <c r="D54" s="203"/>
      <c r="E54" s="203"/>
      <c r="F54" s="204"/>
      <c r="G54" s="20"/>
      <c r="H54" s="20"/>
      <c r="I54" s="20"/>
      <c r="J54" s="9"/>
    </row>
    <row r="55" spans="1:6" s="12" customFormat="1" ht="24" customHeight="1">
      <c r="A55" s="217" t="s">
        <v>45</v>
      </c>
      <c r="B55" s="225" t="s">
        <v>563</v>
      </c>
      <c r="C55" s="206"/>
      <c r="D55" s="226"/>
      <c r="E55" s="193" t="s">
        <v>564</v>
      </c>
      <c r="F55" s="193" t="s">
        <v>27</v>
      </c>
    </row>
    <row r="56" spans="1:6" s="12" customFormat="1" ht="31.5">
      <c r="A56" s="217"/>
      <c r="B56" s="6" t="s">
        <v>29</v>
      </c>
      <c r="C56" s="5" t="s">
        <v>30</v>
      </c>
      <c r="D56" s="22" t="s">
        <v>31</v>
      </c>
      <c r="E56" s="193"/>
      <c r="F56" s="193"/>
    </row>
    <row r="57" spans="1:6" ht="12.75">
      <c r="A57" s="37" t="s">
        <v>81</v>
      </c>
      <c r="B57" s="38">
        <v>0</v>
      </c>
      <c r="C57" s="40">
        <v>1</v>
      </c>
      <c r="D57" s="41">
        <v>0</v>
      </c>
      <c r="E57" s="42">
        <v>1</v>
      </c>
      <c r="F57" s="43">
        <v>15</v>
      </c>
    </row>
    <row r="58" spans="1:6" ht="24" customHeight="1">
      <c r="A58" s="37" t="s">
        <v>66</v>
      </c>
      <c r="B58" s="38">
        <v>0</v>
      </c>
      <c r="C58" s="40">
        <v>0</v>
      </c>
      <c r="D58" s="41">
        <v>1</v>
      </c>
      <c r="E58" s="42">
        <v>1</v>
      </c>
      <c r="F58" s="43">
        <v>19</v>
      </c>
    </row>
    <row r="59" spans="1:6" ht="15" customHeight="1">
      <c r="A59" s="37" t="s">
        <v>82</v>
      </c>
      <c r="B59" s="38">
        <v>0</v>
      </c>
      <c r="C59" s="40">
        <v>1</v>
      </c>
      <c r="D59" s="41">
        <v>0</v>
      </c>
      <c r="E59" s="42">
        <v>1</v>
      </c>
      <c r="F59" s="43">
        <v>12</v>
      </c>
    </row>
    <row r="60" spans="1:6" ht="14.25" customHeight="1">
      <c r="A60" s="37" t="s">
        <v>83</v>
      </c>
      <c r="B60" s="38">
        <v>1</v>
      </c>
      <c r="C60" s="40">
        <v>1</v>
      </c>
      <c r="D60" s="41">
        <v>1</v>
      </c>
      <c r="E60" s="42">
        <v>3</v>
      </c>
      <c r="F60" s="43">
        <v>57</v>
      </c>
    </row>
    <row r="61" spans="1:6" ht="14.25" customHeight="1">
      <c r="A61" s="37" t="s">
        <v>34</v>
      </c>
      <c r="B61" s="38">
        <v>6</v>
      </c>
      <c r="C61" s="40">
        <v>3</v>
      </c>
      <c r="D61" s="41">
        <v>2</v>
      </c>
      <c r="E61" s="42">
        <v>11</v>
      </c>
      <c r="F61" s="43">
        <v>276</v>
      </c>
    </row>
    <row r="62" spans="1:6" ht="14.25" customHeight="1">
      <c r="A62" s="37" t="s">
        <v>84</v>
      </c>
      <c r="B62" s="38">
        <v>1</v>
      </c>
      <c r="C62" s="40">
        <v>0</v>
      </c>
      <c r="D62" s="41">
        <v>0</v>
      </c>
      <c r="E62" s="42">
        <v>1</v>
      </c>
      <c r="F62" s="43">
        <v>30</v>
      </c>
    </row>
    <row r="63" spans="1:6" ht="14.25" customHeight="1">
      <c r="A63" s="37" t="s">
        <v>68</v>
      </c>
      <c r="B63" s="38">
        <v>0</v>
      </c>
      <c r="C63" s="40">
        <v>0</v>
      </c>
      <c r="D63" s="41">
        <v>1</v>
      </c>
      <c r="E63" s="42">
        <v>1</v>
      </c>
      <c r="F63" s="43">
        <v>18</v>
      </c>
    </row>
    <row r="64" spans="1:6" ht="24.75" customHeight="1">
      <c r="A64" s="37" t="s">
        <v>85</v>
      </c>
      <c r="B64" s="38">
        <v>0</v>
      </c>
      <c r="C64" s="40">
        <v>1</v>
      </c>
      <c r="D64" s="41">
        <v>0</v>
      </c>
      <c r="E64" s="42">
        <v>1</v>
      </c>
      <c r="F64" s="43">
        <v>14</v>
      </c>
    </row>
    <row r="65" spans="1:7" s="36" customFormat="1" ht="17.25" customHeight="1">
      <c r="A65" s="16" t="s">
        <v>70</v>
      </c>
      <c r="B65" s="29">
        <v>8</v>
      </c>
      <c r="C65" s="29">
        <v>7</v>
      </c>
      <c r="D65" s="44">
        <v>5</v>
      </c>
      <c r="E65" s="29">
        <v>20</v>
      </c>
      <c r="F65" s="29">
        <v>441</v>
      </c>
      <c r="G65" s="12"/>
    </row>
    <row r="68" spans="1:10" s="12" customFormat="1" ht="60.75" customHeight="1">
      <c r="A68" s="16" t="s">
        <v>86</v>
      </c>
      <c r="B68" s="202" t="s">
        <v>87</v>
      </c>
      <c r="C68" s="203"/>
      <c r="D68" s="203"/>
      <c r="E68" s="203"/>
      <c r="F68" s="204"/>
      <c r="G68" s="20"/>
      <c r="H68" s="14"/>
      <c r="I68" s="20"/>
      <c r="J68" s="9"/>
    </row>
    <row r="69" spans="1:8" s="12" customFormat="1" ht="24" customHeight="1">
      <c r="A69" s="217" t="s">
        <v>45</v>
      </c>
      <c r="B69" s="218" t="s">
        <v>563</v>
      </c>
      <c r="C69" s="218"/>
      <c r="D69" s="218"/>
      <c r="E69" s="208" t="s">
        <v>564</v>
      </c>
      <c r="F69" s="208" t="s">
        <v>27</v>
      </c>
      <c r="H69" s="14"/>
    </row>
    <row r="70" spans="1:6" s="12" customFormat="1" ht="36.75" customHeight="1">
      <c r="A70" s="217"/>
      <c r="B70" s="5" t="s">
        <v>29</v>
      </c>
      <c r="C70" s="5" t="s">
        <v>30</v>
      </c>
      <c r="D70" s="5" t="s">
        <v>31</v>
      </c>
      <c r="E70" s="193"/>
      <c r="F70" s="193"/>
    </row>
    <row r="71" spans="1:6" ht="14.25" customHeight="1">
      <c r="A71" s="37" t="s">
        <v>116</v>
      </c>
      <c r="B71" s="38">
        <v>1</v>
      </c>
      <c r="C71" s="40">
        <v>0</v>
      </c>
      <c r="D71" s="41">
        <v>0</v>
      </c>
      <c r="E71" s="42">
        <v>1</v>
      </c>
      <c r="F71" s="43">
        <v>30</v>
      </c>
    </row>
    <row r="72" spans="1:6" ht="14.25" customHeight="1">
      <c r="A72" s="37" t="s">
        <v>115</v>
      </c>
      <c r="B72" s="38">
        <v>0</v>
      </c>
      <c r="C72" s="40">
        <v>1</v>
      </c>
      <c r="D72" s="41">
        <v>0</v>
      </c>
      <c r="E72" s="42">
        <v>1</v>
      </c>
      <c r="F72" s="43">
        <v>12</v>
      </c>
    </row>
    <row r="73" spans="1:6" ht="14.25" customHeight="1">
      <c r="A73" s="37" t="s">
        <v>35</v>
      </c>
      <c r="B73" s="38">
        <v>4</v>
      </c>
      <c r="C73" s="40">
        <v>2</v>
      </c>
      <c r="D73" s="41">
        <v>0</v>
      </c>
      <c r="E73" s="42">
        <v>6</v>
      </c>
      <c r="F73" s="43">
        <v>165</v>
      </c>
    </row>
    <row r="74" spans="1:6" ht="14.25" customHeight="1">
      <c r="A74" s="37" t="s">
        <v>114</v>
      </c>
      <c r="B74" s="38">
        <v>0</v>
      </c>
      <c r="C74" s="40">
        <v>1</v>
      </c>
      <c r="D74" s="41">
        <v>0</v>
      </c>
      <c r="E74" s="42">
        <v>1</v>
      </c>
      <c r="F74" s="43">
        <v>20</v>
      </c>
    </row>
    <row r="75" spans="1:6" ht="14.25" customHeight="1">
      <c r="A75" s="37" t="s">
        <v>95</v>
      </c>
      <c r="B75" s="38">
        <v>1</v>
      </c>
      <c r="C75" s="40">
        <v>0</v>
      </c>
      <c r="D75" s="41">
        <v>0</v>
      </c>
      <c r="E75" s="42">
        <v>1</v>
      </c>
      <c r="F75" s="43">
        <v>23</v>
      </c>
    </row>
    <row r="76" spans="1:6" ht="14.25" customHeight="1">
      <c r="A76" s="37" t="s">
        <v>113</v>
      </c>
      <c r="B76" s="38">
        <v>1</v>
      </c>
      <c r="C76" s="40">
        <v>0</v>
      </c>
      <c r="D76" s="41">
        <v>0</v>
      </c>
      <c r="E76" s="42">
        <v>1</v>
      </c>
      <c r="F76" s="43">
        <v>24</v>
      </c>
    </row>
    <row r="77" spans="1:7" s="36" customFormat="1" ht="17.25" customHeight="1">
      <c r="A77" s="16" t="s">
        <v>117</v>
      </c>
      <c r="B77" s="29">
        <v>7</v>
      </c>
      <c r="C77" s="29">
        <v>4</v>
      </c>
      <c r="D77" s="44">
        <v>0</v>
      </c>
      <c r="E77" s="29">
        <v>11</v>
      </c>
      <c r="F77" s="29">
        <v>274</v>
      </c>
      <c r="G77" s="12"/>
    </row>
    <row r="80" spans="1:8" s="12" customFormat="1" ht="60.75" customHeight="1">
      <c r="A80" s="16" t="s">
        <v>122</v>
      </c>
      <c r="B80" s="202" t="s">
        <v>123</v>
      </c>
      <c r="C80" s="203"/>
      <c r="D80" s="203"/>
      <c r="E80" s="203"/>
      <c r="F80" s="204"/>
      <c r="H80"/>
    </row>
    <row r="81" spans="1:8" s="12" customFormat="1" ht="24" customHeight="1">
      <c r="A81" s="217" t="s">
        <v>45</v>
      </c>
      <c r="B81" s="218" t="s">
        <v>563</v>
      </c>
      <c r="C81" s="218"/>
      <c r="D81" s="218"/>
      <c r="E81" s="208" t="s">
        <v>564</v>
      </c>
      <c r="F81" s="208" t="s">
        <v>27</v>
      </c>
      <c r="H81"/>
    </row>
    <row r="82" spans="1:6" s="12" customFormat="1" ht="37.5" customHeight="1">
      <c r="A82" s="217"/>
      <c r="B82" s="5" t="s">
        <v>29</v>
      </c>
      <c r="C82" s="5" t="s">
        <v>30</v>
      </c>
      <c r="D82" s="5" t="s">
        <v>31</v>
      </c>
      <c r="E82" s="193"/>
      <c r="F82" s="193"/>
    </row>
    <row r="83" spans="1:6" ht="14.25" customHeight="1">
      <c r="A83" s="37" t="s">
        <v>162</v>
      </c>
      <c r="B83" s="38">
        <v>1</v>
      </c>
      <c r="C83" s="40">
        <v>0</v>
      </c>
      <c r="D83" s="41">
        <v>0</v>
      </c>
      <c r="E83" s="42">
        <v>1</v>
      </c>
      <c r="F83" s="43">
        <v>42</v>
      </c>
    </row>
    <row r="84" spans="1:6" ht="14.25" customHeight="1">
      <c r="A84" s="37" t="s">
        <v>161</v>
      </c>
      <c r="B84" s="38">
        <v>0</v>
      </c>
      <c r="C84" s="40">
        <v>0</v>
      </c>
      <c r="D84" s="41">
        <v>1</v>
      </c>
      <c r="E84" s="42">
        <v>1</v>
      </c>
      <c r="F84" s="43">
        <v>20</v>
      </c>
    </row>
    <row r="85" spans="1:6" ht="14.25" customHeight="1">
      <c r="A85" s="37" t="s">
        <v>147</v>
      </c>
      <c r="B85" s="38">
        <v>0</v>
      </c>
      <c r="C85" s="40">
        <v>0</v>
      </c>
      <c r="D85" s="41">
        <v>1</v>
      </c>
      <c r="E85" s="42">
        <v>1</v>
      </c>
      <c r="F85" s="43">
        <v>18</v>
      </c>
    </row>
    <row r="86" spans="1:6" ht="14.25" customHeight="1">
      <c r="A86" s="37" t="s">
        <v>146</v>
      </c>
      <c r="B86" s="38">
        <v>0</v>
      </c>
      <c r="C86" s="40">
        <v>1</v>
      </c>
      <c r="D86" s="41">
        <v>0</v>
      </c>
      <c r="E86" s="42">
        <v>1</v>
      </c>
      <c r="F86" s="43">
        <v>20</v>
      </c>
    </row>
    <row r="87" spans="1:6" ht="14.25" customHeight="1">
      <c r="A87" s="37" t="s">
        <v>163</v>
      </c>
      <c r="B87" s="38">
        <v>0</v>
      </c>
      <c r="C87" s="40">
        <v>0</v>
      </c>
      <c r="D87" s="41">
        <v>1</v>
      </c>
      <c r="E87" s="42">
        <v>1</v>
      </c>
      <c r="F87" s="43">
        <v>20</v>
      </c>
    </row>
    <row r="88" spans="1:6" ht="14.25" customHeight="1">
      <c r="A88" s="37" t="s">
        <v>145</v>
      </c>
      <c r="B88" s="38">
        <v>0</v>
      </c>
      <c r="C88" s="40">
        <v>0</v>
      </c>
      <c r="D88" s="41">
        <v>1</v>
      </c>
      <c r="E88" s="42">
        <v>1</v>
      </c>
      <c r="F88" s="43">
        <v>16</v>
      </c>
    </row>
    <row r="89" spans="1:6" ht="14.25" customHeight="1">
      <c r="A89" s="37" t="s">
        <v>164</v>
      </c>
      <c r="B89" s="38">
        <v>0</v>
      </c>
      <c r="C89" s="40">
        <v>0</v>
      </c>
      <c r="D89" s="41">
        <v>1</v>
      </c>
      <c r="E89" s="42">
        <v>1</v>
      </c>
      <c r="F89" s="43">
        <v>24</v>
      </c>
    </row>
    <row r="90" spans="1:6" ht="14.25" customHeight="1">
      <c r="A90" s="37" t="s">
        <v>143</v>
      </c>
      <c r="B90" s="38">
        <v>0</v>
      </c>
      <c r="C90" s="40">
        <v>0</v>
      </c>
      <c r="D90" s="41">
        <v>1</v>
      </c>
      <c r="E90" s="42">
        <v>1</v>
      </c>
      <c r="F90" s="43">
        <v>20</v>
      </c>
    </row>
    <row r="91" spans="1:6" ht="14.25" customHeight="1">
      <c r="A91" s="37" t="s">
        <v>142</v>
      </c>
      <c r="B91" s="38">
        <v>0</v>
      </c>
      <c r="C91" s="40">
        <v>0</v>
      </c>
      <c r="D91" s="41">
        <v>1</v>
      </c>
      <c r="E91" s="42">
        <v>1</v>
      </c>
      <c r="F91" s="43">
        <v>20</v>
      </c>
    </row>
    <row r="92" spans="1:6" ht="14.25" customHeight="1">
      <c r="A92" s="37" t="s">
        <v>140</v>
      </c>
      <c r="B92" s="38">
        <v>1</v>
      </c>
      <c r="C92" s="40">
        <v>0</v>
      </c>
      <c r="D92" s="41">
        <v>0</v>
      </c>
      <c r="E92" s="42">
        <v>1</v>
      </c>
      <c r="F92" s="43">
        <v>27</v>
      </c>
    </row>
    <row r="93" spans="1:6" ht="14.25" customHeight="1">
      <c r="A93" s="37" t="s">
        <v>158</v>
      </c>
      <c r="B93" s="38">
        <v>0</v>
      </c>
      <c r="C93" s="40">
        <v>0</v>
      </c>
      <c r="D93" s="41">
        <v>1</v>
      </c>
      <c r="E93" s="42">
        <v>1</v>
      </c>
      <c r="F93" s="43">
        <v>20</v>
      </c>
    </row>
    <row r="94" spans="1:6" ht="14.25" customHeight="1">
      <c r="A94" s="37" t="s">
        <v>134</v>
      </c>
      <c r="B94" s="38">
        <v>0</v>
      </c>
      <c r="C94" s="40">
        <v>1</v>
      </c>
      <c r="D94" s="41">
        <v>0</v>
      </c>
      <c r="E94" s="42">
        <v>1</v>
      </c>
      <c r="F94" s="43">
        <v>16</v>
      </c>
    </row>
    <row r="95" spans="1:6" ht="14.25" customHeight="1">
      <c r="A95" s="37" t="s">
        <v>132</v>
      </c>
      <c r="B95" s="38">
        <v>0</v>
      </c>
      <c r="C95" s="40">
        <v>0</v>
      </c>
      <c r="D95" s="41">
        <v>3</v>
      </c>
      <c r="E95" s="42">
        <v>3</v>
      </c>
      <c r="F95" s="43">
        <v>84</v>
      </c>
    </row>
    <row r="96" spans="1:6" ht="14.25" customHeight="1">
      <c r="A96" s="37" t="s">
        <v>131</v>
      </c>
      <c r="B96" s="38">
        <v>0</v>
      </c>
      <c r="C96" s="40">
        <v>0</v>
      </c>
      <c r="D96" s="41">
        <v>5</v>
      </c>
      <c r="E96" s="42">
        <v>5</v>
      </c>
      <c r="F96" s="43">
        <v>116</v>
      </c>
    </row>
    <row r="97" spans="1:6" ht="14.25" customHeight="1">
      <c r="A97" s="37" t="s">
        <v>130</v>
      </c>
      <c r="B97" s="38">
        <v>0</v>
      </c>
      <c r="C97" s="40">
        <v>0</v>
      </c>
      <c r="D97" s="41">
        <v>2</v>
      </c>
      <c r="E97" s="42">
        <v>2</v>
      </c>
      <c r="F97" s="43">
        <v>25</v>
      </c>
    </row>
    <row r="98" spans="1:6" ht="14.25" customHeight="1">
      <c r="A98" s="37" t="s">
        <v>154</v>
      </c>
      <c r="B98" s="38">
        <v>0</v>
      </c>
      <c r="C98" s="40">
        <v>0</v>
      </c>
      <c r="D98" s="41">
        <v>1</v>
      </c>
      <c r="E98" s="42">
        <v>1</v>
      </c>
      <c r="F98" s="43">
        <v>10</v>
      </c>
    </row>
    <row r="99" spans="1:6" ht="14.25" customHeight="1">
      <c r="A99" s="37" t="s">
        <v>165</v>
      </c>
      <c r="B99" s="38">
        <v>1</v>
      </c>
      <c r="C99" s="40">
        <v>0</v>
      </c>
      <c r="D99" s="41">
        <v>0</v>
      </c>
      <c r="E99" s="42">
        <v>1</v>
      </c>
      <c r="F99" s="43">
        <v>56</v>
      </c>
    </row>
    <row r="100" spans="1:6" ht="14.25" customHeight="1">
      <c r="A100" s="37" t="s">
        <v>126</v>
      </c>
      <c r="B100" s="38">
        <v>0</v>
      </c>
      <c r="C100" s="40">
        <v>0</v>
      </c>
      <c r="D100" s="41">
        <v>1</v>
      </c>
      <c r="E100" s="42">
        <v>1</v>
      </c>
      <c r="F100" s="43">
        <v>20</v>
      </c>
    </row>
    <row r="101" spans="1:6" ht="14.25" customHeight="1">
      <c r="A101" s="37" t="s">
        <v>166</v>
      </c>
      <c r="B101" s="38">
        <v>1</v>
      </c>
      <c r="C101" s="40">
        <v>0</v>
      </c>
      <c r="D101" s="41">
        <v>0</v>
      </c>
      <c r="E101" s="42">
        <v>1</v>
      </c>
      <c r="F101" s="43">
        <v>24</v>
      </c>
    </row>
    <row r="102" spans="1:6" ht="14.25" customHeight="1">
      <c r="A102" s="37" t="s">
        <v>167</v>
      </c>
      <c r="B102" s="38">
        <v>0</v>
      </c>
      <c r="C102" s="40">
        <v>0</v>
      </c>
      <c r="D102" s="41">
        <v>2</v>
      </c>
      <c r="E102" s="42">
        <v>2</v>
      </c>
      <c r="F102" s="43">
        <v>56</v>
      </c>
    </row>
    <row r="103" spans="1:7" s="36" customFormat="1" ht="27" customHeight="1">
      <c r="A103" s="25" t="s">
        <v>168</v>
      </c>
      <c r="B103" s="29">
        <v>4</v>
      </c>
      <c r="C103" s="29">
        <v>2</v>
      </c>
      <c r="D103" s="44">
        <v>22</v>
      </c>
      <c r="E103" s="29">
        <v>28</v>
      </c>
      <c r="F103" s="29">
        <v>654</v>
      </c>
      <c r="G103" s="12"/>
    </row>
    <row r="106" spans="1:6" s="12" customFormat="1" ht="60.75" customHeight="1">
      <c r="A106" s="16" t="s">
        <v>332</v>
      </c>
      <c r="B106" s="202" t="s">
        <v>123</v>
      </c>
      <c r="C106" s="203"/>
      <c r="D106" s="203"/>
      <c r="E106" s="203"/>
      <c r="F106" s="204"/>
    </row>
    <row r="107" spans="1:6" s="12" customFormat="1" ht="24" customHeight="1">
      <c r="A107" s="217" t="s">
        <v>45</v>
      </c>
      <c r="B107" s="218" t="s">
        <v>563</v>
      </c>
      <c r="C107" s="218"/>
      <c r="D107" s="218"/>
      <c r="E107" s="208" t="s">
        <v>564</v>
      </c>
      <c r="F107" s="208" t="s">
        <v>27</v>
      </c>
    </row>
    <row r="108" spans="1:6" s="12" customFormat="1" ht="37.5" customHeight="1">
      <c r="A108" s="217"/>
      <c r="B108" s="5" t="s">
        <v>29</v>
      </c>
      <c r="C108" s="5" t="s">
        <v>30</v>
      </c>
      <c r="D108" s="5" t="s">
        <v>31</v>
      </c>
      <c r="E108" s="193"/>
      <c r="F108" s="193"/>
    </row>
    <row r="109" spans="1:6" ht="14.25" customHeight="1">
      <c r="A109" s="37" t="s">
        <v>204</v>
      </c>
      <c r="B109" s="38">
        <v>3</v>
      </c>
      <c r="C109" s="40">
        <v>0</v>
      </c>
      <c r="D109" s="41">
        <v>1</v>
      </c>
      <c r="E109" s="42">
        <v>4</v>
      </c>
      <c r="F109" s="43">
        <v>181</v>
      </c>
    </row>
    <row r="110" spans="1:6" ht="14.25" customHeight="1">
      <c r="A110" s="37" t="s">
        <v>203</v>
      </c>
      <c r="B110" s="38">
        <v>0</v>
      </c>
      <c r="C110" s="40">
        <v>0</v>
      </c>
      <c r="D110" s="41">
        <v>2</v>
      </c>
      <c r="E110" s="42">
        <v>2</v>
      </c>
      <c r="F110" s="43">
        <v>37</v>
      </c>
    </row>
    <row r="111" spans="1:6" ht="14.25" customHeight="1">
      <c r="A111" s="37" t="s">
        <v>197</v>
      </c>
      <c r="B111" s="38">
        <v>0</v>
      </c>
      <c r="C111" s="40">
        <v>1</v>
      </c>
      <c r="D111" s="41">
        <v>0</v>
      </c>
      <c r="E111" s="42">
        <v>1</v>
      </c>
      <c r="F111" s="43">
        <v>14</v>
      </c>
    </row>
    <row r="112" spans="1:6" ht="14.25" customHeight="1">
      <c r="A112" s="37" t="s">
        <v>196</v>
      </c>
      <c r="B112" s="38">
        <v>1</v>
      </c>
      <c r="C112" s="40">
        <v>1</v>
      </c>
      <c r="D112" s="41">
        <v>0</v>
      </c>
      <c r="E112" s="42">
        <v>2</v>
      </c>
      <c r="F112" s="43">
        <v>52</v>
      </c>
    </row>
    <row r="113" spans="1:6" ht="14.25" customHeight="1">
      <c r="A113" s="37" t="s">
        <v>214</v>
      </c>
      <c r="B113" s="38">
        <v>1</v>
      </c>
      <c r="C113" s="40">
        <v>0</v>
      </c>
      <c r="D113" s="41">
        <v>0</v>
      </c>
      <c r="E113" s="42">
        <v>1</v>
      </c>
      <c r="F113" s="43">
        <v>10</v>
      </c>
    </row>
    <row r="114" spans="1:6" ht="14.25" customHeight="1">
      <c r="A114" s="37" t="s">
        <v>213</v>
      </c>
      <c r="B114" s="38">
        <v>1</v>
      </c>
      <c r="C114" s="40">
        <v>0</v>
      </c>
      <c r="D114" s="41">
        <v>0</v>
      </c>
      <c r="E114" s="42">
        <v>1</v>
      </c>
      <c r="F114" s="43">
        <v>35</v>
      </c>
    </row>
    <row r="115" spans="1:6" ht="14.25" customHeight="1">
      <c r="A115" s="37" t="s">
        <v>37</v>
      </c>
      <c r="B115" s="38">
        <v>2</v>
      </c>
      <c r="C115" s="40">
        <v>0</v>
      </c>
      <c r="D115" s="41">
        <v>3</v>
      </c>
      <c r="E115" s="42">
        <v>5</v>
      </c>
      <c r="F115" s="43">
        <v>139</v>
      </c>
    </row>
    <row r="116" spans="1:6" ht="14.25" customHeight="1">
      <c r="A116" s="37" t="s">
        <v>185</v>
      </c>
      <c r="B116" s="38">
        <v>0</v>
      </c>
      <c r="C116" s="40">
        <v>0</v>
      </c>
      <c r="D116" s="41">
        <v>1</v>
      </c>
      <c r="E116" s="42">
        <v>1</v>
      </c>
      <c r="F116" s="43">
        <v>20</v>
      </c>
    </row>
    <row r="117" spans="1:6" ht="14.25" customHeight="1">
      <c r="A117" s="37" t="s">
        <v>183</v>
      </c>
      <c r="B117" s="38">
        <v>5</v>
      </c>
      <c r="C117" s="40">
        <v>0</v>
      </c>
      <c r="D117" s="41">
        <v>1</v>
      </c>
      <c r="E117" s="42">
        <v>6</v>
      </c>
      <c r="F117" s="43">
        <v>174</v>
      </c>
    </row>
    <row r="118" spans="1:6" ht="14.25" customHeight="1">
      <c r="A118" s="37" t="s">
        <v>182</v>
      </c>
      <c r="B118" s="38">
        <v>0</v>
      </c>
      <c r="C118" s="40">
        <v>0</v>
      </c>
      <c r="D118" s="41">
        <v>1</v>
      </c>
      <c r="E118" s="42">
        <v>1</v>
      </c>
      <c r="F118" s="43">
        <v>10</v>
      </c>
    </row>
    <row r="119" spans="1:6" ht="14.25" customHeight="1">
      <c r="A119" s="37" t="s">
        <v>179</v>
      </c>
      <c r="B119" s="38">
        <v>1</v>
      </c>
      <c r="C119" s="40">
        <v>0</v>
      </c>
      <c r="D119" s="41">
        <v>0</v>
      </c>
      <c r="E119" s="42">
        <v>1</v>
      </c>
      <c r="F119" s="43">
        <v>22</v>
      </c>
    </row>
    <row r="120" spans="1:6" ht="14.25" customHeight="1">
      <c r="A120" s="37" t="s">
        <v>212</v>
      </c>
      <c r="B120" s="38">
        <v>1</v>
      </c>
      <c r="C120" s="40">
        <v>0</v>
      </c>
      <c r="D120" s="41">
        <v>0</v>
      </c>
      <c r="E120" s="42">
        <v>1</v>
      </c>
      <c r="F120" s="43">
        <v>13</v>
      </c>
    </row>
    <row r="121" spans="1:7" s="36" customFormat="1" ht="27" customHeight="1">
      <c r="A121" s="25" t="s">
        <v>172</v>
      </c>
      <c r="B121" s="29">
        <v>15</v>
      </c>
      <c r="C121" s="29">
        <v>2</v>
      </c>
      <c r="D121" s="44">
        <v>9</v>
      </c>
      <c r="E121" s="29">
        <v>26</v>
      </c>
      <c r="F121" s="29">
        <v>707</v>
      </c>
      <c r="G121" s="12"/>
    </row>
    <row r="124" spans="1:6" s="12" customFormat="1" ht="60.75" customHeight="1">
      <c r="A124" s="16" t="s">
        <v>219</v>
      </c>
      <c r="B124" s="202" t="s">
        <v>220</v>
      </c>
      <c r="C124" s="203"/>
      <c r="D124" s="203"/>
      <c r="E124" s="203"/>
      <c r="F124" s="204"/>
    </row>
    <row r="125" spans="1:6" s="12" customFormat="1" ht="24" customHeight="1">
      <c r="A125" s="217" t="s">
        <v>45</v>
      </c>
      <c r="B125" s="218" t="s">
        <v>563</v>
      </c>
      <c r="C125" s="218"/>
      <c r="D125" s="218"/>
      <c r="E125" s="208" t="s">
        <v>564</v>
      </c>
      <c r="F125" s="208" t="s">
        <v>27</v>
      </c>
    </row>
    <row r="126" spans="1:6" s="12" customFormat="1" ht="37.5" customHeight="1">
      <c r="A126" s="217"/>
      <c r="B126" s="5" t="s">
        <v>29</v>
      </c>
      <c r="C126" s="5" t="s">
        <v>30</v>
      </c>
      <c r="D126" s="5" t="s">
        <v>31</v>
      </c>
      <c r="E126" s="193"/>
      <c r="F126" s="193"/>
    </row>
    <row r="127" spans="1:6" ht="14.25" customHeight="1">
      <c r="A127" s="37" t="s">
        <v>260</v>
      </c>
      <c r="B127" s="38">
        <v>0</v>
      </c>
      <c r="C127" s="40">
        <v>0</v>
      </c>
      <c r="D127" s="41">
        <v>2</v>
      </c>
      <c r="E127" s="42">
        <v>2</v>
      </c>
      <c r="F127" s="43">
        <v>42</v>
      </c>
    </row>
    <row r="128" spans="1:6" ht="14.25" customHeight="1">
      <c r="A128" s="37" t="s">
        <v>38</v>
      </c>
      <c r="B128" s="38">
        <v>7</v>
      </c>
      <c r="C128" s="40">
        <v>5</v>
      </c>
      <c r="D128" s="41">
        <v>8</v>
      </c>
      <c r="E128" s="42">
        <v>20</v>
      </c>
      <c r="F128" s="43">
        <v>393</v>
      </c>
    </row>
    <row r="129" spans="1:6" ht="31.5" customHeight="1">
      <c r="A129" s="37" t="s">
        <v>251</v>
      </c>
      <c r="B129" s="38">
        <v>1</v>
      </c>
      <c r="C129" s="40">
        <v>0</v>
      </c>
      <c r="D129" s="41">
        <v>0</v>
      </c>
      <c r="E129" s="42">
        <v>1</v>
      </c>
      <c r="F129" s="43">
        <v>53</v>
      </c>
    </row>
    <row r="130" spans="1:6" ht="14.25" customHeight="1">
      <c r="A130" s="37" t="s">
        <v>250</v>
      </c>
      <c r="B130" s="38">
        <v>1</v>
      </c>
      <c r="C130" s="40">
        <v>0</v>
      </c>
      <c r="D130" s="41">
        <v>0</v>
      </c>
      <c r="E130" s="42">
        <v>1</v>
      </c>
      <c r="F130" s="43">
        <v>17</v>
      </c>
    </row>
    <row r="131" spans="1:6" ht="14.25" customHeight="1">
      <c r="A131" s="37" t="s">
        <v>275</v>
      </c>
      <c r="B131" s="38">
        <v>1</v>
      </c>
      <c r="C131" s="40">
        <v>0</v>
      </c>
      <c r="D131" s="41">
        <v>0</v>
      </c>
      <c r="E131" s="42">
        <v>1</v>
      </c>
      <c r="F131" s="43">
        <v>55</v>
      </c>
    </row>
    <row r="132" spans="1:6" ht="14.25" customHeight="1">
      <c r="A132" s="37" t="s">
        <v>244</v>
      </c>
      <c r="B132" s="38">
        <v>0</v>
      </c>
      <c r="C132" s="40">
        <v>0</v>
      </c>
      <c r="D132" s="41">
        <v>1</v>
      </c>
      <c r="E132" s="42">
        <v>1</v>
      </c>
      <c r="F132" s="43">
        <v>5</v>
      </c>
    </row>
    <row r="133" spans="1:6" ht="14.25" customHeight="1">
      <c r="A133" s="37" t="s">
        <v>243</v>
      </c>
      <c r="B133" s="38">
        <v>4</v>
      </c>
      <c r="C133" s="40">
        <v>0</v>
      </c>
      <c r="D133" s="41">
        <v>0</v>
      </c>
      <c r="E133" s="42">
        <v>4</v>
      </c>
      <c r="F133" s="43">
        <v>104</v>
      </c>
    </row>
    <row r="134" spans="1:6" ht="14.25" customHeight="1">
      <c r="A134" s="37" t="s">
        <v>241</v>
      </c>
      <c r="B134" s="38">
        <v>0</v>
      </c>
      <c r="C134" s="40">
        <v>0</v>
      </c>
      <c r="D134" s="41">
        <v>1</v>
      </c>
      <c r="E134" s="42">
        <v>1</v>
      </c>
      <c r="F134" s="43">
        <v>25</v>
      </c>
    </row>
    <row r="135" spans="1:6" ht="14.25" customHeight="1">
      <c r="A135" s="37" t="s">
        <v>239</v>
      </c>
      <c r="B135" s="38">
        <v>2</v>
      </c>
      <c r="C135" s="40">
        <v>0</v>
      </c>
      <c r="D135" s="41">
        <v>0</v>
      </c>
      <c r="E135" s="42">
        <v>2</v>
      </c>
      <c r="F135" s="43">
        <v>31</v>
      </c>
    </row>
    <row r="136" spans="1:6" ht="14.25" customHeight="1">
      <c r="A136" s="37" t="s">
        <v>235</v>
      </c>
      <c r="B136" s="38">
        <v>0</v>
      </c>
      <c r="C136" s="40">
        <v>1</v>
      </c>
      <c r="D136" s="41">
        <v>0</v>
      </c>
      <c r="E136" s="42">
        <v>1</v>
      </c>
      <c r="F136" s="43">
        <v>20</v>
      </c>
    </row>
    <row r="137" spans="1:6" ht="31.5" customHeight="1">
      <c r="A137" s="37" t="s">
        <v>274</v>
      </c>
      <c r="B137" s="38">
        <v>0</v>
      </c>
      <c r="C137" s="40">
        <v>1</v>
      </c>
      <c r="D137" s="41">
        <v>0</v>
      </c>
      <c r="E137" s="42">
        <v>1</v>
      </c>
      <c r="F137" s="43">
        <v>12</v>
      </c>
    </row>
    <row r="138" spans="1:6" ht="31.5" customHeight="1">
      <c r="A138" s="37" t="s">
        <v>229</v>
      </c>
      <c r="B138" s="38">
        <v>3</v>
      </c>
      <c r="C138" s="40">
        <v>0</v>
      </c>
      <c r="D138" s="41">
        <v>1</v>
      </c>
      <c r="E138" s="42">
        <v>4</v>
      </c>
      <c r="F138" s="43">
        <v>82</v>
      </c>
    </row>
    <row r="139" spans="1:6" ht="14.25" customHeight="1">
      <c r="A139" s="37" t="s">
        <v>226</v>
      </c>
      <c r="B139" s="38">
        <v>0</v>
      </c>
      <c r="C139" s="40">
        <v>0</v>
      </c>
      <c r="D139" s="41">
        <v>1</v>
      </c>
      <c r="E139" s="42">
        <v>1</v>
      </c>
      <c r="F139" s="43">
        <v>10</v>
      </c>
    </row>
    <row r="140" spans="1:6" ht="14.25" customHeight="1">
      <c r="A140" s="37" t="s">
        <v>273</v>
      </c>
      <c r="B140" s="38">
        <v>0</v>
      </c>
      <c r="C140" s="40">
        <v>1</v>
      </c>
      <c r="D140" s="41">
        <v>0</v>
      </c>
      <c r="E140" s="42">
        <v>1</v>
      </c>
      <c r="F140" s="43">
        <v>11</v>
      </c>
    </row>
    <row r="141" spans="1:6" ht="14.25" customHeight="1">
      <c r="A141" s="37" t="s">
        <v>225</v>
      </c>
      <c r="B141" s="38">
        <v>0</v>
      </c>
      <c r="C141" s="40">
        <v>1</v>
      </c>
      <c r="D141" s="41">
        <v>0</v>
      </c>
      <c r="E141" s="42">
        <v>1</v>
      </c>
      <c r="F141" s="43">
        <v>11</v>
      </c>
    </row>
    <row r="142" spans="1:6" ht="14.25" customHeight="1">
      <c r="A142" s="37" t="s">
        <v>224</v>
      </c>
      <c r="B142" s="38">
        <v>0</v>
      </c>
      <c r="C142" s="40">
        <v>1</v>
      </c>
      <c r="D142" s="41">
        <v>0</v>
      </c>
      <c r="E142" s="42">
        <v>1</v>
      </c>
      <c r="F142" s="43">
        <v>20</v>
      </c>
    </row>
    <row r="143" spans="1:7" s="36" customFormat="1" ht="27" customHeight="1">
      <c r="A143" s="25" t="s">
        <v>223</v>
      </c>
      <c r="B143" s="29">
        <v>19</v>
      </c>
      <c r="C143" s="29">
        <v>10</v>
      </c>
      <c r="D143" s="44">
        <v>14</v>
      </c>
      <c r="E143" s="29">
        <v>43</v>
      </c>
      <c r="F143" s="29">
        <v>891</v>
      </c>
      <c r="G143" s="12"/>
    </row>
    <row r="146" spans="1:6" s="12" customFormat="1" ht="60.75" customHeight="1">
      <c r="A146" s="16" t="s">
        <v>285</v>
      </c>
      <c r="B146" s="202" t="s">
        <v>286</v>
      </c>
      <c r="C146" s="203"/>
      <c r="D146" s="203"/>
      <c r="E146" s="203"/>
      <c r="F146" s="204"/>
    </row>
    <row r="147" spans="1:6" s="12" customFormat="1" ht="24" customHeight="1">
      <c r="A147" s="217" t="s">
        <v>45</v>
      </c>
      <c r="B147" s="218" t="s">
        <v>563</v>
      </c>
      <c r="C147" s="218"/>
      <c r="D147" s="218"/>
      <c r="E147" s="208" t="s">
        <v>564</v>
      </c>
      <c r="F147" s="208" t="s">
        <v>27</v>
      </c>
    </row>
    <row r="148" spans="1:6" s="12" customFormat="1" ht="37.5" customHeight="1">
      <c r="A148" s="217"/>
      <c r="B148" s="5" t="s">
        <v>29</v>
      </c>
      <c r="C148" s="5" t="s">
        <v>30</v>
      </c>
      <c r="D148" s="5" t="s">
        <v>31</v>
      </c>
      <c r="E148" s="193"/>
      <c r="F148" s="193"/>
    </row>
    <row r="149" spans="1:6" ht="14.25" customHeight="1">
      <c r="A149" s="37" t="s">
        <v>39</v>
      </c>
      <c r="B149" s="38">
        <v>3</v>
      </c>
      <c r="C149" s="40">
        <v>0</v>
      </c>
      <c r="D149" s="41">
        <v>1</v>
      </c>
      <c r="E149" s="42">
        <v>4</v>
      </c>
      <c r="F149" s="43">
        <v>115</v>
      </c>
    </row>
    <row r="150" spans="1:6" ht="14.25" customHeight="1">
      <c r="A150" s="37" t="s">
        <v>293</v>
      </c>
      <c r="B150" s="38">
        <v>0</v>
      </c>
      <c r="C150" s="40">
        <v>0</v>
      </c>
      <c r="D150" s="41">
        <v>1</v>
      </c>
      <c r="E150" s="42">
        <v>1</v>
      </c>
      <c r="F150" s="43">
        <v>5</v>
      </c>
    </row>
    <row r="151" spans="1:6" ht="14.25" customHeight="1">
      <c r="A151" s="37" t="s">
        <v>306</v>
      </c>
      <c r="B151" s="38">
        <v>1</v>
      </c>
      <c r="C151" s="40">
        <v>0</v>
      </c>
      <c r="D151" s="41">
        <v>1</v>
      </c>
      <c r="E151" s="42">
        <v>2</v>
      </c>
      <c r="F151" s="43">
        <v>78</v>
      </c>
    </row>
    <row r="152" spans="1:6" ht="14.25" customHeight="1">
      <c r="A152" s="37" t="s">
        <v>291</v>
      </c>
      <c r="B152" s="38">
        <v>1</v>
      </c>
      <c r="C152" s="40">
        <v>0</v>
      </c>
      <c r="D152" s="41">
        <v>0</v>
      </c>
      <c r="E152" s="42">
        <v>1</v>
      </c>
      <c r="F152" s="43">
        <v>24</v>
      </c>
    </row>
    <row r="153" spans="1:6" ht="14.25" customHeight="1">
      <c r="A153" s="37" t="s">
        <v>307</v>
      </c>
      <c r="B153" s="38">
        <v>0</v>
      </c>
      <c r="C153" s="40">
        <v>1</v>
      </c>
      <c r="D153" s="41">
        <v>0</v>
      </c>
      <c r="E153" s="42">
        <v>1</v>
      </c>
      <c r="F153" s="43">
        <v>20</v>
      </c>
    </row>
    <row r="154" spans="1:7" s="36" customFormat="1" ht="27" customHeight="1">
      <c r="A154" s="25" t="s">
        <v>282</v>
      </c>
      <c r="B154" s="29">
        <v>5</v>
      </c>
      <c r="C154" s="29">
        <v>1</v>
      </c>
      <c r="D154" s="44">
        <v>3</v>
      </c>
      <c r="E154" s="29">
        <v>9</v>
      </c>
      <c r="F154" s="29">
        <v>242</v>
      </c>
      <c r="G154" s="12"/>
    </row>
    <row r="157" spans="1:8" s="12" customFormat="1" ht="60.75" customHeight="1">
      <c r="A157" s="16" t="s">
        <v>333</v>
      </c>
      <c r="B157" s="202" t="s">
        <v>483</v>
      </c>
      <c r="C157" s="203"/>
      <c r="D157" s="203"/>
      <c r="E157" s="203"/>
      <c r="F157" s="204"/>
      <c r="H157" s="15"/>
    </row>
    <row r="158" spans="1:8" s="12" customFormat="1" ht="24" customHeight="1">
      <c r="A158" s="217" t="s">
        <v>45</v>
      </c>
      <c r="B158" s="218" t="s">
        <v>563</v>
      </c>
      <c r="C158" s="218"/>
      <c r="D158" s="218"/>
      <c r="E158" s="208" t="s">
        <v>564</v>
      </c>
      <c r="F158" s="208" t="s">
        <v>27</v>
      </c>
      <c r="H158" s="15"/>
    </row>
    <row r="159" spans="1:6" s="12" customFormat="1" ht="37.5" customHeight="1">
      <c r="A159" s="217"/>
      <c r="B159" s="5" t="s">
        <v>29</v>
      </c>
      <c r="C159" s="5" t="s">
        <v>30</v>
      </c>
      <c r="D159" s="5" t="s">
        <v>31</v>
      </c>
      <c r="E159" s="193"/>
      <c r="F159" s="193"/>
    </row>
    <row r="160" spans="1:6" ht="14.25" customHeight="1">
      <c r="A160" s="37" t="s">
        <v>501</v>
      </c>
      <c r="B160" s="38">
        <v>0</v>
      </c>
      <c r="C160" s="40">
        <v>0</v>
      </c>
      <c r="D160" s="41">
        <v>1</v>
      </c>
      <c r="E160" s="42">
        <v>1</v>
      </c>
      <c r="F160" s="43">
        <v>19</v>
      </c>
    </row>
    <row r="161" spans="1:6" ht="14.25" customHeight="1">
      <c r="A161" s="37" t="s">
        <v>500</v>
      </c>
      <c r="B161" s="38">
        <v>1</v>
      </c>
      <c r="C161" s="40">
        <v>0</v>
      </c>
      <c r="D161" s="41">
        <v>1</v>
      </c>
      <c r="E161" s="42">
        <v>2</v>
      </c>
      <c r="F161" s="43">
        <v>48</v>
      </c>
    </row>
    <row r="162" spans="1:6" ht="14.25" customHeight="1">
      <c r="A162" s="37" t="s">
        <v>492</v>
      </c>
      <c r="B162" s="38">
        <v>0</v>
      </c>
      <c r="C162" s="40">
        <v>0</v>
      </c>
      <c r="D162" s="41">
        <v>1</v>
      </c>
      <c r="E162" s="42">
        <v>1</v>
      </c>
      <c r="F162" s="43">
        <v>35</v>
      </c>
    </row>
    <row r="163" spans="1:6" ht="14.25" customHeight="1">
      <c r="A163" s="37" t="s">
        <v>490</v>
      </c>
      <c r="B163" s="38">
        <v>1</v>
      </c>
      <c r="C163" s="40">
        <v>0</v>
      </c>
      <c r="D163" s="41">
        <v>1</v>
      </c>
      <c r="E163" s="42">
        <v>2</v>
      </c>
      <c r="F163" s="43">
        <v>32</v>
      </c>
    </row>
    <row r="164" spans="1:6" ht="14.25" customHeight="1">
      <c r="A164" s="37" t="s">
        <v>498</v>
      </c>
      <c r="B164" s="38">
        <v>3</v>
      </c>
      <c r="C164" s="40">
        <v>1</v>
      </c>
      <c r="D164" s="41">
        <v>1</v>
      </c>
      <c r="E164" s="42">
        <v>5</v>
      </c>
      <c r="F164" s="43">
        <v>181</v>
      </c>
    </row>
    <row r="165" spans="1:6" ht="14.25" customHeight="1">
      <c r="A165" s="37" t="s">
        <v>40</v>
      </c>
      <c r="B165" s="38">
        <v>3</v>
      </c>
      <c r="C165" s="40">
        <v>5</v>
      </c>
      <c r="D165" s="41">
        <v>10</v>
      </c>
      <c r="E165" s="42">
        <v>18</v>
      </c>
      <c r="F165" s="43">
        <v>313</v>
      </c>
    </row>
    <row r="166" spans="1:6" ht="14.25" customHeight="1">
      <c r="A166" s="37" t="s">
        <v>485</v>
      </c>
      <c r="B166" s="38">
        <v>0</v>
      </c>
      <c r="C166" s="40">
        <v>0</v>
      </c>
      <c r="D166" s="41">
        <v>3</v>
      </c>
      <c r="E166" s="42">
        <v>3</v>
      </c>
      <c r="F166" s="43">
        <v>54</v>
      </c>
    </row>
    <row r="167" spans="1:7" s="36" customFormat="1" ht="27" customHeight="1">
      <c r="A167" s="25" t="s">
        <v>480</v>
      </c>
      <c r="B167" s="29">
        <v>8</v>
      </c>
      <c r="C167" s="29">
        <v>6</v>
      </c>
      <c r="D167" s="44">
        <v>18</v>
      </c>
      <c r="E167" s="29">
        <v>32</v>
      </c>
      <c r="F167" s="29">
        <v>682</v>
      </c>
      <c r="G167" s="12"/>
    </row>
    <row r="170" spans="1:6" s="12" customFormat="1" ht="60.75" customHeight="1">
      <c r="A170" s="16" t="s">
        <v>334</v>
      </c>
      <c r="B170" s="202" t="s">
        <v>506</v>
      </c>
      <c r="C170" s="203"/>
      <c r="D170" s="203"/>
      <c r="E170" s="203"/>
      <c r="F170" s="204"/>
    </row>
    <row r="171" spans="1:6" s="12" customFormat="1" ht="24" customHeight="1">
      <c r="A171" s="217" t="s">
        <v>45</v>
      </c>
      <c r="B171" s="218" t="s">
        <v>563</v>
      </c>
      <c r="C171" s="218"/>
      <c r="D171" s="218"/>
      <c r="E171" s="208" t="s">
        <v>564</v>
      </c>
      <c r="F171" s="208" t="s">
        <v>27</v>
      </c>
    </row>
    <row r="172" spans="1:6" s="12" customFormat="1" ht="37.5" customHeight="1">
      <c r="A172" s="217"/>
      <c r="B172" s="5" t="s">
        <v>29</v>
      </c>
      <c r="C172" s="5" t="s">
        <v>30</v>
      </c>
      <c r="D172" s="5" t="s">
        <v>31</v>
      </c>
      <c r="E172" s="193"/>
      <c r="F172" s="193"/>
    </row>
    <row r="173" spans="1:6" ht="14.25" customHeight="1">
      <c r="A173" s="37" t="s">
        <v>528</v>
      </c>
      <c r="B173" s="38">
        <v>1</v>
      </c>
      <c r="C173" s="40">
        <v>1</v>
      </c>
      <c r="D173" s="41">
        <v>0</v>
      </c>
      <c r="E173" s="42">
        <v>2</v>
      </c>
      <c r="F173" s="43">
        <v>60</v>
      </c>
    </row>
    <row r="174" spans="1:6" ht="14.25" customHeight="1">
      <c r="A174" s="37" t="s">
        <v>535</v>
      </c>
      <c r="B174" s="38">
        <v>0</v>
      </c>
      <c r="C174" s="40">
        <v>1</v>
      </c>
      <c r="D174" s="41">
        <v>0</v>
      </c>
      <c r="E174" s="42">
        <v>1</v>
      </c>
      <c r="F174" s="43">
        <v>16</v>
      </c>
    </row>
    <row r="175" spans="1:6" ht="32.25" customHeight="1">
      <c r="A175" s="37" t="s">
        <v>534</v>
      </c>
      <c r="B175" s="38">
        <v>0</v>
      </c>
      <c r="C175" s="40">
        <v>0</v>
      </c>
      <c r="D175" s="41">
        <v>2</v>
      </c>
      <c r="E175" s="42">
        <v>2</v>
      </c>
      <c r="F175" s="43">
        <v>30</v>
      </c>
    </row>
    <row r="176" spans="1:6" ht="14.25" customHeight="1">
      <c r="A176" s="37" t="s">
        <v>516</v>
      </c>
      <c r="B176" s="38">
        <v>4</v>
      </c>
      <c r="C176" s="40">
        <v>1</v>
      </c>
      <c r="D176" s="41">
        <v>2</v>
      </c>
      <c r="E176" s="42">
        <v>7</v>
      </c>
      <c r="F176" s="43">
        <v>179</v>
      </c>
    </row>
    <row r="177" spans="1:6" ht="14.25" customHeight="1">
      <c r="A177" s="37" t="s">
        <v>515</v>
      </c>
      <c r="B177" s="38">
        <v>1</v>
      </c>
      <c r="C177" s="40">
        <v>2</v>
      </c>
      <c r="D177" s="41">
        <v>1</v>
      </c>
      <c r="E177" s="42">
        <v>4</v>
      </c>
      <c r="F177" s="43">
        <v>99</v>
      </c>
    </row>
    <row r="178" spans="1:6" ht="14.25" customHeight="1">
      <c r="A178" s="37" t="s">
        <v>533</v>
      </c>
      <c r="B178" s="38">
        <v>0</v>
      </c>
      <c r="C178" s="40">
        <v>0</v>
      </c>
      <c r="D178" s="41">
        <v>1</v>
      </c>
      <c r="E178" s="42">
        <v>1</v>
      </c>
      <c r="F178" s="43">
        <v>11</v>
      </c>
    </row>
    <row r="179" spans="1:6" ht="14.25" customHeight="1">
      <c r="A179" s="37" t="s">
        <v>514</v>
      </c>
      <c r="B179" s="38">
        <v>2</v>
      </c>
      <c r="C179" s="40">
        <v>2</v>
      </c>
      <c r="D179" s="41">
        <v>8</v>
      </c>
      <c r="E179" s="42">
        <v>12</v>
      </c>
      <c r="F179" s="43">
        <v>262</v>
      </c>
    </row>
    <row r="180" spans="1:6" ht="14.25" customHeight="1">
      <c r="A180" s="37" t="s">
        <v>513</v>
      </c>
      <c r="B180" s="38">
        <v>0</v>
      </c>
      <c r="C180" s="40">
        <v>0</v>
      </c>
      <c r="D180" s="41">
        <v>1</v>
      </c>
      <c r="E180" s="42">
        <v>1</v>
      </c>
      <c r="F180" s="43">
        <v>54</v>
      </c>
    </row>
    <row r="181" spans="1:6" ht="14.25" customHeight="1">
      <c r="A181" s="37" t="s">
        <v>532</v>
      </c>
      <c r="B181" s="38">
        <v>0</v>
      </c>
      <c r="C181" s="40">
        <v>0</v>
      </c>
      <c r="D181" s="41">
        <v>1</v>
      </c>
      <c r="E181" s="42">
        <v>1</v>
      </c>
      <c r="F181" s="43">
        <v>18</v>
      </c>
    </row>
    <row r="182" spans="1:6" ht="14.25" customHeight="1">
      <c r="A182" s="37" t="s">
        <v>511</v>
      </c>
      <c r="B182" s="38">
        <v>0</v>
      </c>
      <c r="C182" s="40">
        <v>0</v>
      </c>
      <c r="D182" s="41">
        <v>1</v>
      </c>
      <c r="E182" s="42">
        <v>1</v>
      </c>
      <c r="F182" s="43">
        <v>30</v>
      </c>
    </row>
    <row r="183" spans="1:6" ht="14.25" customHeight="1">
      <c r="A183" s="37" t="s">
        <v>510</v>
      </c>
      <c r="B183" s="38">
        <v>0</v>
      </c>
      <c r="C183" s="40">
        <v>0</v>
      </c>
      <c r="D183" s="41">
        <v>1</v>
      </c>
      <c r="E183" s="42">
        <v>1</v>
      </c>
      <c r="F183" s="43">
        <v>22</v>
      </c>
    </row>
    <row r="184" spans="1:6" ht="14.25" customHeight="1">
      <c r="A184" s="37" t="s">
        <v>531</v>
      </c>
      <c r="B184" s="38">
        <v>0</v>
      </c>
      <c r="C184" s="40">
        <v>0</v>
      </c>
      <c r="D184" s="41">
        <v>1</v>
      </c>
      <c r="E184" s="42">
        <v>1</v>
      </c>
      <c r="F184" s="43">
        <v>7</v>
      </c>
    </row>
    <row r="185" spans="1:6" ht="14.25" customHeight="1">
      <c r="A185" s="37" t="s">
        <v>530</v>
      </c>
      <c r="B185" s="38">
        <v>0</v>
      </c>
      <c r="C185" s="40">
        <v>0</v>
      </c>
      <c r="D185" s="41">
        <v>1</v>
      </c>
      <c r="E185" s="42">
        <v>1</v>
      </c>
      <c r="F185" s="43">
        <v>12</v>
      </c>
    </row>
    <row r="186" spans="1:6" ht="14.25" customHeight="1">
      <c r="A186" s="37" t="s">
        <v>529</v>
      </c>
      <c r="B186" s="38">
        <v>0</v>
      </c>
      <c r="C186" s="40">
        <v>1</v>
      </c>
      <c r="D186" s="41">
        <v>0</v>
      </c>
      <c r="E186" s="42">
        <v>1</v>
      </c>
      <c r="F186" s="43">
        <v>20</v>
      </c>
    </row>
    <row r="187" spans="1:7" s="36" customFormat="1" ht="27" customHeight="1">
      <c r="A187" s="25" t="s">
        <v>503</v>
      </c>
      <c r="B187" s="29">
        <v>8</v>
      </c>
      <c r="C187" s="29">
        <v>8</v>
      </c>
      <c r="D187" s="44">
        <v>20</v>
      </c>
      <c r="E187" s="29">
        <v>36</v>
      </c>
      <c r="F187" s="29">
        <v>820</v>
      </c>
      <c r="G187" s="12"/>
    </row>
    <row r="190" spans="1:6" s="12" customFormat="1" ht="60.75" customHeight="1">
      <c r="A190" s="16" t="s">
        <v>335</v>
      </c>
      <c r="B190" s="202" t="s">
        <v>542</v>
      </c>
      <c r="C190" s="203"/>
      <c r="D190" s="203"/>
      <c r="E190" s="203"/>
      <c r="F190" s="204"/>
    </row>
    <row r="191" spans="1:6" s="12" customFormat="1" ht="24" customHeight="1">
      <c r="A191" s="217" t="s">
        <v>45</v>
      </c>
      <c r="B191" s="218" t="s">
        <v>563</v>
      </c>
      <c r="C191" s="218"/>
      <c r="D191" s="218"/>
      <c r="E191" s="208" t="s">
        <v>564</v>
      </c>
      <c r="F191" s="208" t="s">
        <v>27</v>
      </c>
    </row>
    <row r="192" spans="1:6" s="12" customFormat="1" ht="37.5" customHeight="1">
      <c r="A192" s="217"/>
      <c r="B192" s="5" t="s">
        <v>29</v>
      </c>
      <c r="C192" s="5" t="s">
        <v>30</v>
      </c>
      <c r="D192" s="5" t="s">
        <v>31</v>
      </c>
      <c r="E192" s="193"/>
      <c r="F192" s="193"/>
    </row>
    <row r="193" spans="1:6" ht="14.25" customHeight="1">
      <c r="A193" s="37" t="s">
        <v>42</v>
      </c>
      <c r="B193" s="38">
        <v>1</v>
      </c>
      <c r="C193" s="40">
        <v>0</v>
      </c>
      <c r="D193" s="41">
        <v>1</v>
      </c>
      <c r="E193" s="42">
        <v>2</v>
      </c>
      <c r="F193" s="43">
        <v>52</v>
      </c>
    </row>
    <row r="194" spans="1:7" s="36" customFormat="1" ht="27" customHeight="1">
      <c r="A194" s="25" t="s">
        <v>539</v>
      </c>
      <c r="B194" s="29">
        <v>1</v>
      </c>
      <c r="C194" s="29">
        <v>0</v>
      </c>
      <c r="D194" s="44">
        <v>1</v>
      </c>
      <c r="E194" s="29">
        <v>2</v>
      </c>
      <c r="F194" s="29">
        <v>52</v>
      </c>
      <c r="G194" s="12"/>
    </row>
  </sheetData>
  <mergeCells count="53">
    <mergeCell ref="B190:F190"/>
    <mergeCell ref="A191:A192"/>
    <mergeCell ref="B191:D191"/>
    <mergeCell ref="E191:E192"/>
    <mergeCell ref="F191:F192"/>
    <mergeCell ref="B170:F170"/>
    <mergeCell ref="A171:A172"/>
    <mergeCell ref="B171:D171"/>
    <mergeCell ref="E171:E172"/>
    <mergeCell ref="F171:F172"/>
    <mergeCell ref="B157:F157"/>
    <mergeCell ref="A158:A159"/>
    <mergeCell ref="B158:D158"/>
    <mergeCell ref="E158:E159"/>
    <mergeCell ref="F158:F159"/>
    <mergeCell ref="B146:F146"/>
    <mergeCell ref="A147:A148"/>
    <mergeCell ref="B147:D147"/>
    <mergeCell ref="E147:E148"/>
    <mergeCell ref="F147:F148"/>
    <mergeCell ref="B124:F124"/>
    <mergeCell ref="A125:A126"/>
    <mergeCell ref="B125:D125"/>
    <mergeCell ref="E125:E126"/>
    <mergeCell ref="F125:F126"/>
    <mergeCell ref="B68:F68"/>
    <mergeCell ref="A69:A70"/>
    <mergeCell ref="B69:D69"/>
    <mergeCell ref="E69:E70"/>
    <mergeCell ref="F69:F70"/>
    <mergeCell ref="B1:H1"/>
    <mergeCell ref="A3:A4"/>
    <mergeCell ref="B3:D3"/>
    <mergeCell ref="E3:E4"/>
    <mergeCell ref="F3:F4"/>
    <mergeCell ref="G3:G4"/>
    <mergeCell ref="H3:H4"/>
    <mergeCell ref="A52:H52"/>
    <mergeCell ref="B54:F54"/>
    <mergeCell ref="A55:A56"/>
    <mergeCell ref="B55:D55"/>
    <mergeCell ref="E55:E56"/>
    <mergeCell ref="F55:F56"/>
    <mergeCell ref="B80:F80"/>
    <mergeCell ref="A81:A82"/>
    <mergeCell ref="B81:D81"/>
    <mergeCell ref="E81:E82"/>
    <mergeCell ref="F81:F82"/>
    <mergeCell ref="B106:F106"/>
    <mergeCell ref="A107:A108"/>
    <mergeCell ref="B107:D107"/>
    <mergeCell ref="E107:E108"/>
    <mergeCell ref="F107:F108"/>
  </mergeCells>
  <printOptions/>
  <pageMargins left="0.3937007874015748" right="0" top="0.3937007874015748" bottom="0.3937007874015748" header="0" footer="0"/>
  <pageSetup horizontalDpi="600" verticalDpi="600" orientation="portrait" paperSize="9" r:id="rId2"/>
  <rowBreaks count="3" manualBreakCount="3">
    <brk id="79" max="255" man="1"/>
    <brk id="156" max="255" man="1"/>
    <brk id="189" max="25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61"/>
  <sheetViews>
    <sheetView zoomScale="75" zoomScaleNormal="75" workbookViewId="0" topLeftCell="A1">
      <selection activeCell="A16" sqref="A16"/>
    </sheetView>
  </sheetViews>
  <sheetFormatPr defaultColWidth="9.140625" defaultRowHeight="12.75"/>
  <cols>
    <col min="1" max="1" width="26.00390625" style="0" customWidth="1"/>
    <col min="4" max="4" width="10.8515625" style="0" customWidth="1"/>
    <col min="6" max="6" width="10.7109375" style="0" customWidth="1"/>
    <col min="8" max="8" width="13.421875" style="0" customWidth="1"/>
  </cols>
  <sheetData>
    <row r="1" spans="1:8" s="14" customFormat="1" ht="51" customHeight="1">
      <c r="A1" s="1" t="s">
        <v>54</v>
      </c>
      <c r="B1" s="195" t="s">
        <v>55</v>
      </c>
      <c r="C1" s="196"/>
      <c r="D1" s="196"/>
      <c r="E1" s="196"/>
      <c r="F1" s="196"/>
      <c r="G1" s="196"/>
      <c r="H1" s="197"/>
    </row>
    <row r="2" spans="1:8" s="14" customFormat="1" ht="12.75">
      <c r="A2" s="23"/>
      <c r="B2" s="15"/>
      <c r="C2" s="15"/>
      <c r="D2" s="15"/>
      <c r="E2" s="15"/>
      <c r="F2" s="15"/>
      <c r="G2" s="15"/>
      <c r="H2" s="15"/>
    </row>
    <row r="3" spans="1:8" s="14" customFormat="1" ht="12.75" customHeight="1">
      <c r="A3" s="230" t="s">
        <v>33</v>
      </c>
      <c r="B3" s="211" t="s">
        <v>563</v>
      </c>
      <c r="C3" s="212"/>
      <c r="D3" s="213"/>
      <c r="E3" s="214" t="s">
        <v>564</v>
      </c>
      <c r="F3" s="216" t="s">
        <v>26</v>
      </c>
      <c r="G3" s="216" t="s">
        <v>27</v>
      </c>
      <c r="H3" s="216" t="s">
        <v>28</v>
      </c>
    </row>
    <row r="4" spans="1:8" s="14" customFormat="1" ht="33.75">
      <c r="A4" s="231"/>
      <c r="B4" s="4" t="s">
        <v>29</v>
      </c>
      <c r="C4" s="21" t="s">
        <v>30</v>
      </c>
      <c r="D4" s="4" t="s">
        <v>31</v>
      </c>
      <c r="E4" s="215"/>
      <c r="F4" s="216"/>
      <c r="G4" s="216"/>
      <c r="H4" s="216"/>
    </row>
    <row r="5" spans="1:8" s="13" customFormat="1" ht="12.75">
      <c r="A5" s="7" t="s">
        <v>34</v>
      </c>
      <c r="B5" s="57">
        <f>B61</f>
        <v>0</v>
      </c>
      <c r="C5" s="58">
        <f>C61</f>
        <v>1</v>
      </c>
      <c r="D5" s="58">
        <f>D61</f>
        <v>3</v>
      </c>
      <c r="E5" s="59">
        <f>E61</f>
        <v>4</v>
      </c>
      <c r="F5" s="66">
        <f>E5/$E$14*100</f>
        <v>4.123711340206185</v>
      </c>
      <c r="G5" s="57">
        <f>F61</f>
        <v>67</v>
      </c>
      <c r="H5" s="67">
        <f>G5/$G$14*100</f>
        <v>3.7853107344632773</v>
      </c>
    </row>
    <row r="6" spans="1:8" s="13" customFormat="1" ht="12.75">
      <c r="A6" s="7" t="s">
        <v>35</v>
      </c>
      <c r="B6" s="57">
        <f>B72</f>
        <v>2</v>
      </c>
      <c r="C6" s="58">
        <f>C72</f>
        <v>1</v>
      </c>
      <c r="D6" s="58">
        <f>D72</f>
        <v>3</v>
      </c>
      <c r="E6" s="59">
        <f>E72</f>
        <v>6</v>
      </c>
      <c r="F6" s="66">
        <f aca="true" t="shared" si="0" ref="F6:F14">E6/$E$14*100</f>
        <v>6.185567010309279</v>
      </c>
      <c r="G6" s="57">
        <f>F72</f>
        <v>96</v>
      </c>
      <c r="H6" s="67">
        <f aca="true" t="shared" si="1" ref="H6:H14">G6/$G$14*100</f>
        <v>5.423728813559322</v>
      </c>
    </row>
    <row r="7" spans="1:8" s="13" customFormat="1" ht="12.75">
      <c r="A7" s="7" t="s">
        <v>36</v>
      </c>
      <c r="B7" s="57">
        <f>B82</f>
        <v>0</v>
      </c>
      <c r="C7" s="58">
        <f>C82</f>
        <v>0</v>
      </c>
      <c r="D7" s="58">
        <f>D82</f>
        <v>7</v>
      </c>
      <c r="E7" s="59">
        <f>E82</f>
        <v>7</v>
      </c>
      <c r="F7" s="66">
        <f t="shared" si="0"/>
        <v>7.216494845360824</v>
      </c>
      <c r="G7" s="57">
        <f>F82</f>
        <v>119</v>
      </c>
      <c r="H7" s="67">
        <f t="shared" si="1"/>
        <v>6.723163841807909</v>
      </c>
    </row>
    <row r="8" spans="1:8" s="13" customFormat="1" ht="12.75">
      <c r="A8" s="7" t="s">
        <v>37</v>
      </c>
      <c r="B8" s="57">
        <f>B96</f>
        <v>5</v>
      </c>
      <c r="C8" s="58">
        <f>C96</f>
        <v>0</v>
      </c>
      <c r="D8" s="58">
        <f>D96</f>
        <v>9</v>
      </c>
      <c r="E8" s="59">
        <f>E96</f>
        <v>14</v>
      </c>
      <c r="F8" s="66">
        <f t="shared" si="0"/>
        <v>14.432989690721648</v>
      </c>
      <c r="G8" s="57">
        <f>F96</f>
        <v>278</v>
      </c>
      <c r="H8" s="67">
        <f t="shared" si="1"/>
        <v>15.706214689265538</v>
      </c>
    </row>
    <row r="9" spans="1:8" s="13" customFormat="1" ht="12.75">
      <c r="A9" s="7" t="s">
        <v>38</v>
      </c>
      <c r="B9" s="57">
        <f>B112</f>
        <v>6</v>
      </c>
      <c r="C9" s="58">
        <f>C112</f>
        <v>1</v>
      </c>
      <c r="D9" s="58">
        <f>D112</f>
        <v>9</v>
      </c>
      <c r="E9" s="59">
        <f>E112</f>
        <v>16</v>
      </c>
      <c r="F9" s="66">
        <f t="shared" si="0"/>
        <v>16.49484536082474</v>
      </c>
      <c r="G9" s="57">
        <f>F112</f>
        <v>327</v>
      </c>
      <c r="H9" s="67">
        <f t="shared" si="1"/>
        <v>18.47457627118644</v>
      </c>
    </row>
    <row r="10" spans="1:8" s="13" customFormat="1" ht="12.75">
      <c r="A10" s="7" t="s">
        <v>39</v>
      </c>
      <c r="B10" s="57">
        <f>B130</f>
        <v>2</v>
      </c>
      <c r="C10" s="58">
        <f>C130</f>
        <v>1</v>
      </c>
      <c r="D10" s="58">
        <f>D130</f>
        <v>22</v>
      </c>
      <c r="E10" s="59">
        <f>E130</f>
        <v>25</v>
      </c>
      <c r="F10" s="66">
        <f t="shared" si="0"/>
        <v>25.773195876288657</v>
      </c>
      <c r="G10" s="57">
        <f>F130</f>
        <v>454</v>
      </c>
      <c r="H10" s="67">
        <f t="shared" si="1"/>
        <v>25.649717514124294</v>
      </c>
    </row>
    <row r="11" spans="1:8" s="13" customFormat="1" ht="12.75">
      <c r="A11" s="7" t="s">
        <v>40</v>
      </c>
      <c r="B11" s="57">
        <f>B141</f>
        <v>0</v>
      </c>
      <c r="C11" s="58">
        <f>C141</f>
        <v>1</v>
      </c>
      <c r="D11" s="58">
        <f>D141</f>
        <v>7</v>
      </c>
      <c r="E11" s="59">
        <f>E141</f>
        <v>8</v>
      </c>
      <c r="F11" s="66">
        <f t="shared" si="0"/>
        <v>8.24742268041237</v>
      </c>
      <c r="G11" s="57">
        <f>F141</f>
        <v>155</v>
      </c>
      <c r="H11" s="67">
        <f t="shared" si="1"/>
        <v>8.757062146892656</v>
      </c>
    </row>
    <row r="12" spans="1:8" s="13" customFormat="1" ht="12.75">
      <c r="A12" s="7" t="s">
        <v>41</v>
      </c>
      <c r="B12" s="57">
        <f>B151</f>
        <v>1</v>
      </c>
      <c r="C12" s="58">
        <f>C151</f>
        <v>5</v>
      </c>
      <c r="D12" s="58">
        <f>D151</f>
        <v>1</v>
      </c>
      <c r="E12" s="59">
        <f>E151</f>
        <v>7</v>
      </c>
      <c r="F12" s="66">
        <f t="shared" si="0"/>
        <v>7.216494845360824</v>
      </c>
      <c r="G12" s="57">
        <f>F151</f>
        <v>115</v>
      </c>
      <c r="H12" s="67">
        <f t="shared" si="1"/>
        <v>6.497175141242938</v>
      </c>
    </row>
    <row r="13" spans="1:8" s="13" customFormat="1" ht="12.75">
      <c r="A13" s="7" t="s">
        <v>42</v>
      </c>
      <c r="B13" s="57">
        <f>B161</f>
        <v>2</v>
      </c>
      <c r="C13" s="58">
        <f>C161</f>
        <v>5</v>
      </c>
      <c r="D13" s="58">
        <f>D161</f>
        <v>3</v>
      </c>
      <c r="E13" s="59">
        <f>E161</f>
        <v>10</v>
      </c>
      <c r="F13" s="66">
        <f t="shared" si="0"/>
        <v>10.309278350515463</v>
      </c>
      <c r="G13" s="57">
        <f>F161</f>
        <v>159</v>
      </c>
      <c r="H13" s="67">
        <f t="shared" si="1"/>
        <v>8.983050847457626</v>
      </c>
    </row>
    <row r="14" spans="1:8" s="70" customFormat="1" ht="19.5" customHeight="1">
      <c r="A14" s="8" t="s">
        <v>43</v>
      </c>
      <c r="B14" s="61">
        <f>SUM(B5:B13)</f>
        <v>18</v>
      </c>
      <c r="C14" s="61">
        <f>SUM(C5:C13)</f>
        <v>15</v>
      </c>
      <c r="D14" s="61">
        <f>SUM(D5:D13)</f>
        <v>64</v>
      </c>
      <c r="E14" s="61">
        <f>SUM(E5:E13)</f>
        <v>97</v>
      </c>
      <c r="F14" s="68">
        <f t="shared" si="0"/>
        <v>100</v>
      </c>
      <c r="G14" s="61">
        <f>SUM(G5:G13)</f>
        <v>1770</v>
      </c>
      <c r="H14" s="69">
        <f t="shared" si="1"/>
        <v>100</v>
      </c>
    </row>
    <row r="16" ht="12.75">
      <c r="A16" s="10" t="s">
        <v>561</v>
      </c>
    </row>
    <row r="19" spans="2:3" ht="12.75">
      <c r="B19" s="71"/>
      <c r="C19" s="71" t="s">
        <v>564</v>
      </c>
    </row>
    <row r="20" spans="2:3" ht="12.75">
      <c r="B20" s="64" t="s">
        <v>34</v>
      </c>
      <c r="C20" s="71">
        <v>4</v>
      </c>
    </row>
    <row r="21" spans="2:3" ht="12.75">
      <c r="B21" s="64" t="s">
        <v>35</v>
      </c>
      <c r="C21" s="71">
        <v>6</v>
      </c>
    </row>
    <row r="22" spans="2:3" ht="12.75">
      <c r="B22" s="64" t="s">
        <v>36</v>
      </c>
      <c r="C22" s="71">
        <v>7</v>
      </c>
    </row>
    <row r="23" spans="2:3" ht="12.75">
      <c r="B23" s="64" t="s">
        <v>37</v>
      </c>
      <c r="C23" s="71">
        <v>14</v>
      </c>
    </row>
    <row r="24" spans="2:3" ht="12.75">
      <c r="B24" s="64" t="s">
        <v>38</v>
      </c>
      <c r="C24" s="71">
        <v>16</v>
      </c>
    </row>
    <row r="25" spans="2:3" ht="12.75">
      <c r="B25" s="64" t="s">
        <v>39</v>
      </c>
      <c r="C25" s="71">
        <v>25</v>
      </c>
    </row>
    <row r="26" spans="2:3" ht="12.75">
      <c r="B26" s="64" t="s">
        <v>40</v>
      </c>
      <c r="C26" s="71">
        <v>8</v>
      </c>
    </row>
    <row r="27" spans="2:3" ht="12.75">
      <c r="B27" s="64" t="s">
        <v>41</v>
      </c>
      <c r="C27" s="71">
        <v>7</v>
      </c>
    </row>
    <row r="28" spans="2:3" ht="12.75">
      <c r="B28" s="64" t="s">
        <v>42</v>
      </c>
      <c r="C28" s="71">
        <v>10</v>
      </c>
    </row>
    <row r="55" spans="1:8" s="14" customFormat="1" ht="27" customHeight="1">
      <c r="A55" s="222" t="s">
        <v>44</v>
      </c>
      <c r="B55" s="222"/>
      <c r="C55" s="222"/>
      <c r="D55" s="222"/>
      <c r="E55" s="222"/>
      <c r="F55" s="222"/>
      <c r="G55" s="222"/>
      <c r="H55" s="222"/>
    </row>
    <row r="56" s="14" customFormat="1" ht="12.75">
      <c r="A56" s="24"/>
    </row>
    <row r="57" spans="1:6" s="14" customFormat="1" ht="51.75" customHeight="1">
      <c r="A57" s="25" t="s">
        <v>56</v>
      </c>
      <c r="B57" s="227" t="s">
        <v>57</v>
      </c>
      <c r="C57" s="227"/>
      <c r="D57" s="227"/>
      <c r="E57" s="227"/>
      <c r="F57" s="227"/>
    </row>
    <row r="58" spans="1:6" s="12" customFormat="1" ht="24" customHeight="1">
      <c r="A58" s="217" t="s">
        <v>45</v>
      </c>
      <c r="B58" s="218" t="s">
        <v>563</v>
      </c>
      <c r="C58" s="218"/>
      <c r="D58" s="218"/>
      <c r="E58" s="228" t="s">
        <v>564</v>
      </c>
      <c r="F58" s="193" t="s">
        <v>27</v>
      </c>
    </row>
    <row r="59" spans="1:6" s="12" customFormat="1" ht="31.5">
      <c r="A59" s="217"/>
      <c r="B59" s="5" t="s">
        <v>29</v>
      </c>
      <c r="C59" s="5" t="s">
        <v>30</v>
      </c>
      <c r="D59" s="5" t="s">
        <v>31</v>
      </c>
      <c r="E59" s="229"/>
      <c r="F59" s="193"/>
    </row>
    <row r="60" spans="1:6" ht="18" customHeight="1">
      <c r="A60" s="45" t="s">
        <v>34</v>
      </c>
      <c r="B60" s="46">
        <v>0</v>
      </c>
      <c r="C60" s="27">
        <v>1</v>
      </c>
      <c r="D60" s="27">
        <v>3</v>
      </c>
      <c r="E60" s="28">
        <v>4</v>
      </c>
      <c r="F60" s="27">
        <v>67</v>
      </c>
    </row>
    <row r="61" spans="1:7" s="36" customFormat="1" ht="21" customHeight="1">
      <c r="A61" s="25" t="s">
        <v>70</v>
      </c>
      <c r="B61" s="47">
        <v>0</v>
      </c>
      <c r="C61" s="29">
        <v>1</v>
      </c>
      <c r="D61" s="29">
        <v>3</v>
      </c>
      <c r="E61" s="29">
        <v>4</v>
      </c>
      <c r="F61" s="29">
        <v>67</v>
      </c>
      <c r="G61" s="12"/>
    </row>
    <row r="64" spans="1:6" s="14" customFormat="1" ht="63.75" customHeight="1">
      <c r="A64" s="25" t="s">
        <v>88</v>
      </c>
      <c r="B64" s="227" t="s">
        <v>89</v>
      </c>
      <c r="C64" s="227"/>
      <c r="D64" s="227"/>
      <c r="E64" s="227"/>
      <c r="F64" s="227"/>
    </row>
    <row r="65" spans="1:6" s="12" customFormat="1" ht="24" customHeight="1">
      <c r="A65" s="217" t="s">
        <v>45</v>
      </c>
      <c r="B65" s="218" t="s">
        <v>563</v>
      </c>
      <c r="C65" s="218"/>
      <c r="D65" s="218"/>
      <c r="E65" s="228" t="s">
        <v>564</v>
      </c>
      <c r="F65" s="193" t="s">
        <v>27</v>
      </c>
    </row>
    <row r="66" spans="1:6" s="12" customFormat="1" ht="31.5">
      <c r="A66" s="217"/>
      <c r="B66" s="5" t="s">
        <v>29</v>
      </c>
      <c r="C66" s="5" t="s">
        <v>30</v>
      </c>
      <c r="D66" s="5" t="s">
        <v>31</v>
      </c>
      <c r="E66" s="229"/>
      <c r="F66" s="193"/>
    </row>
    <row r="67" spans="1:6" ht="18" customHeight="1">
      <c r="A67" s="45" t="s">
        <v>110</v>
      </c>
      <c r="B67" s="46">
        <v>0</v>
      </c>
      <c r="C67" s="27">
        <v>1</v>
      </c>
      <c r="D67" s="27">
        <v>0</v>
      </c>
      <c r="E67" s="28">
        <v>1</v>
      </c>
      <c r="F67" s="27">
        <v>16</v>
      </c>
    </row>
    <row r="68" spans="1:6" ht="18" customHeight="1">
      <c r="A68" s="45" t="s">
        <v>102</v>
      </c>
      <c r="B68" s="46">
        <v>0</v>
      </c>
      <c r="C68" s="27">
        <v>0</v>
      </c>
      <c r="D68" s="27">
        <v>1</v>
      </c>
      <c r="E68" s="28">
        <v>1</v>
      </c>
      <c r="F68" s="27">
        <v>10</v>
      </c>
    </row>
    <row r="69" spans="1:6" ht="18" customHeight="1">
      <c r="A69" s="45" t="s">
        <v>115</v>
      </c>
      <c r="B69" s="46">
        <v>0</v>
      </c>
      <c r="C69" s="27">
        <v>0</v>
      </c>
      <c r="D69" s="27">
        <v>1</v>
      </c>
      <c r="E69" s="28">
        <v>1</v>
      </c>
      <c r="F69" s="27">
        <v>18</v>
      </c>
    </row>
    <row r="70" spans="1:6" ht="18" customHeight="1">
      <c r="A70" s="45" t="s">
        <v>35</v>
      </c>
      <c r="B70" s="46">
        <v>1</v>
      </c>
      <c r="C70" s="27">
        <v>0</v>
      </c>
      <c r="D70" s="27">
        <v>1</v>
      </c>
      <c r="E70" s="28">
        <v>2</v>
      </c>
      <c r="F70" s="27">
        <v>31</v>
      </c>
    </row>
    <row r="71" spans="1:6" ht="18" customHeight="1">
      <c r="A71" s="45" t="s">
        <v>94</v>
      </c>
      <c r="B71" s="46">
        <v>1</v>
      </c>
      <c r="C71" s="27">
        <v>0</v>
      </c>
      <c r="D71" s="27">
        <v>0</v>
      </c>
      <c r="E71" s="28">
        <v>1</v>
      </c>
      <c r="F71" s="27">
        <v>21</v>
      </c>
    </row>
    <row r="72" spans="1:7" s="36" customFormat="1" ht="21" customHeight="1">
      <c r="A72" s="25" t="s">
        <v>117</v>
      </c>
      <c r="B72" s="47">
        <v>2</v>
      </c>
      <c r="C72" s="29">
        <v>1</v>
      </c>
      <c r="D72" s="29">
        <v>3</v>
      </c>
      <c r="E72" s="29">
        <v>6</v>
      </c>
      <c r="F72" s="29">
        <v>96</v>
      </c>
      <c r="G72" s="12"/>
    </row>
    <row r="75" spans="1:6" s="14" customFormat="1" ht="75" customHeight="1">
      <c r="A75" s="25" t="s">
        <v>124</v>
      </c>
      <c r="B75" s="227" t="s">
        <v>125</v>
      </c>
      <c r="C75" s="227"/>
      <c r="D75" s="227"/>
      <c r="E75" s="227"/>
      <c r="F75" s="227"/>
    </row>
    <row r="76" spans="1:6" s="12" customFormat="1" ht="24" customHeight="1">
      <c r="A76" s="217" t="s">
        <v>45</v>
      </c>
      <c r="B76" s="218" t="s">
        <v>563</v>
      </c>
      <c r="C76" s="218"/>
      <c r="D76" s="218"/>
      <c r="E76" s="228" t="s">
        <v>564</v>
      </c>
      <c r="F76" s="193" t="s">
        <v>27</v>
      </c>
    </row>
    <row r="77" spans="1:6" s="12" customFormat="1" ht="31.5">
      <c r="A77" s="217"/>
      <c r="B77" s="5" t="s">
        <v>29</v>
      </c>
      <c r="C77" s="5" t="s">
        <v>30</v>
      </c>
      <c r="D77" s="5" t="s">
        <v>31</v>
      </c>
      <c r="E77" s="229"/>
      <c r="F77" s="193"/>
    </row>
    <row r="78" spans="1:6" ht="18" customHeight="1">
      <c r="A78" s="45" t="s">
        <v>151</v>
      </c>
      <c r="B78" s="46">
        <v>0</v>
      </c>
      <c r="C78" s="27">
        <v>0</v>
      </c>
      <c r="D78" s="27">
        <v>2</v>
      </c>
      <c r="E78" s="28">
        <v>2</v>
      </c>
      <c r="F78" s="27">
        <v>40</v>
      </c>
    </row>
    <row r="79" spans="1:6" ht="18" customHeight="1">
      <c r="A79" s="45" t="s">
        <v>139</v>
      </c>
      <c r="B79" s="46">
        <v>0</v>
      </c>
      <c r="C79" s="27">
        <v>0</v>
      </c>
      <c r="D79" s="27">
        <v>1</v>
      </c>
      <c r="E79" s="28">
        <v>1</v>
      </c>
      <c r="F79" s="27">
        <v>13</v>
      </c>
    </row>
    <row r="80" spans="1:6" ht="18" customHeight="1">
      <c r="A80" s="45" t="s">
        <v>137</v>
      </c>
      <c r="B80" s="46">
        <v>0</v>
      </c>
      <c r="C80" s="27">
        <v>0</v>
      </c>
      <c r="D80" s="27">
        <v>3</v>
      </c>
      <c r="E80" s="28">
        <v>3</v>
      </c>
      <c r="F80" s="27">
        <v>50</v>
      </c>
    </row>
    <row r="81" spans="1:6" ht="18" customHeight="1">
      <c r="A81" s="45" t="s">
        <v>131</v>
      </c>
      <c r="B81" s="46">
        <v>0</v>
      </c>
      <c r="C81" s="27">
        <v>0</v>
      </c>
      <c r="D81" s="27">
        <v>1</v>
      </c>
      <c r="E81" s="28">
        <v>1</v>
      </c>
      <c r="F81" s="27">
        <v>16</v>
      </c>
    </row>
    <row r="82" spans="1:7" s="36" customFormat="1" ht="21" customHeight="1">
      <c r="A82" s="25" t="s">
        <v>168</v>
      </c>
      <c r="B82" s="47">
        <v>0</v>
      </c>
      <c r="C82" s="29">
        <v>0</v>
      </c>
      <c r="D82" s="29">
        <v>7</v>
      </c>
      <c r="E82" s="29">
        <v>7</v>
      </c>
      <c r="F82" s="29">
        <v>119</v>
      </c>
      <c r="G82" s="12"/>
    </row>
    <row r="85" spans="1:6" s="14" customFormat="1" ht="75" customHeight="1">
      <c r="A85" s="25" t="s">
        <v>177</v>
      </c>
      <c r="B85" s="227" t="s">
        <v>178</v>
      </c>
      <c r="C85" s="227"/>
      <c r="D85" s="227"/>
      <c r="E85" s="227"/>
      <c r="F85" s="227"/>
    </row>
    <row r="86" spans="1:6" s="12" customFormat="1" ht="24" customHeight="1">
      <c r="A86" s="217" t="s">
        <v>45</v>
      </c>
      <c r="B86" s="218" t="s">
        <v>563</v>
      </c>
      <c r="C86" s="218"/>
      <c r="D86" s="218"/>
      <c r="E86" s="228" t="s">
        <v>564</v>
      </c>
      <c r="F86" s="193" t="s">
        <v>27</v>
      </c>
    </row>
    <row r="87" spans="1:6" s="12" customFormat="1" ht="31.5">
      <c r="A87" s="217"/>
      <c r="B87" s="5" t="s">
        <v>29</v>
      </c>
      <c r="C87" s="5" t="s">
        <v>30</v>
      </c>
      <c r="D87" s="5" t="s">
        <v>31</v>
      </c>
      <c r="E87" s="229"/>
      <c r="F87" s="193"/>
    </row>
    <row r="88" spans="1:6" ht="18" customHeight="1">
      <c r="A88" s="45" t="s">
        <v>211</v>
      </c>
      <c r="B88" s="46">
        <v>0</v>
      </c>
      <c r="C88" s="27">
        <v>0</v>
      </c>
      <c r="D88" s="27">
        <v>1</v>
      </c>
      <c r="E88" s="28">
        <v>1</v>
      </c>
      <c r="F88" s="27">
        <v>20</v>
      </c>
    </row>
    <row r="89" spans="1:6" ht="18" customHeight="1">
      <c r="A89" s="45" t="s">
        <v>206</v>
      </c>
      <c r="B89" s="46">
        <v>0</v>
      </c>
      <c r="C89" s="27">
        <v>0</v>
      </c>
      <c r="D89" s="27">
        <v>1</v>
      </c>
      <c r="E89" s="28">
        <v>1</v>
      </c>
      <c r="F89" s="27">
        <v>15</v>
      </c>
    </row>
    <row r="90" spans="1:6" ht="18" customHeight="1">
      <c r="A90" s="45" t="s">
        <v>204</v>
      </c>
      <c r="B90" s="46">
        <v>0</v>
      </c>
      <c r="C90" s="27">
        <v>0</v>
      </c>
      <c r="D90" s="27">
        <v>1</v>
      </c>
      <c r="E90" s="28">
        <v>1</v>
      </c>
      <c r="F90" s="27">
        <v>19</v>
      </c>
    </row>
    <row r="91" spans="1:6" ht="18" customHeight="1">
      <c r="A91" s="45" t="s">
        <v>200</v>
      </c>
      <c r="B91" s="46">
        <v>0</v>
      </c>
      <c r="C91" s="27">
        <v>0</v>
      </c>
      <c r="D91" s="27">
        <v>1</v>
      </c>
      <c r="E91" s="28">
        <v>1</v>
      </c>
      <c r="F91" s="27">
        <v>15</v>
      </c>
    </row>
    <row r="92" spans="1:6" ht="18" customHeight="1">
      <c r="A92" s="45" t="s">
        <v>198</v>
      </c>
      <c r="B92" s="46">
        <v>0</v>
      </c>
      <c r="C92" s="27">
        <v>0</v>
      </c>
      <c r="D92" s="27">
        <v>2</v>
      </c>
      <c r="E92" s="28">
        <v>2</v>
      </c>
      <c r="F92" s="27">
        <v>50</v>
      </c>
    </row>
    <row r="93" spans="1:6" ht="18" customHeight="1">
      <c r="A93" s="45" t="s">
        <v>37</v>
      </c>
      <c r="B93" s="46">
        <v>3</v>
      </c>
      <c r="C93" s="27">
        <v>0</v>
      </c>
      <c r="D93" s="27">
        <v>3</v>
      </c>
      <c r="E93" s="28">
        <v>6</v>
      </c>
      <c r="F93" s="27">
        <v>120</v>
      </c>
    </row>
    <row r="94" spans="1:6" ht="18" customHeight="1">
      <c r="A94" s="45" t="s">
        <v>183</v>
      </c>
      <c r="B94" s="46">
        <v>1</v>
      </c>
      <c r="C94" s="27">
        <v>0</v>
      </c>
      <c r="D94" s="27">
        <v>0</v>
      </c>
      <c r="E94" s="28">
        <v>1</v>
      </c>
      <c r="F94" s="27">
        <v>11</v>
      </c>
    </row>
    <row r="95" spans="1:6" ht="18" customHeight="1">
      <c r="A95" s="45" t="s">
        <v>180</v>
      </c>
      <c r="B95" s="46">
        <v>1</v>
      </c>
      <c r="C95" s="27">
        <v>0</v>
      </c>
      <c r="D95" s="27">
        <v>0</v>
      </c>
      <c r="E95" s="28">
        <v>1</v>
      </c>
      <c r="F95" s="27">
        <v>28</v>
      </c>
    </row>
    <row r="96" spans="1:7" s="36" customFormat="1" ht="21" customHeight="1">
      <c r="A96" s="25" t="s">
        <v>172</v>
      </c>
      <c r="B96" s="47">
        <v>5</v>
      </c>
      <c r="C96" s="29">
        <v>0</v>
      </c>
      <c r="D96" s="29">
        <v>9</v>
      </c>
      <c r="E96" s="29">
        <v>14</v>
      </c>
      <c r="F96" s="29">
        <v>278</v>
      </c>
      <c r="G96" s="12"/>
    </row>
    <row r="99" spans="1:6" s="14" customFormat="1" ht="75" customHeight="1">
      <c r="A99" s="25" t="s">
        <v>221</v>
      </c>
      <c r="B99" s="227" t="s">
        <v>222</v>
      </c>
      <c r="C99" s="227"/>
      <c r="D99" s="227"/>
      <c r="E99" s="227"/>
      <c r="F99" s="227"/>
    </row>
    <row r="100" spans="1:6" s="12" customFormat="1" ht="24" customHeight="1">
      <c r="A100" s="217" t="s">
        <v>45</v>
      </c>
      <c r="B100" s="218" t="s">
        <v>563</v>
      </c>
      <c r="C100" s="218"/>
      <c r="D100" s="218"/>
      <c r="E100" s="228" t="s">
        <v>564</v>
      </c>
      <c r="F100" s="193" t="s">
        <v>27</v>
      </c>
    </row>
    <row r="101" spans="1:6" s="12" customFormat="1" ht="31.5">
      <c r="A101" s="217"/>
      <c r="B101" s="5" t="s">
        <v>29</v>
      </c>
      <c r="C101" s="5" t="s">
        <v>30</v>
      </c>
      <c r="D101" s="5" t="s">
        <v>31</v>
      </c>
      <c r="E101" s="229"/>
      <c r="F101" s="193"/>
    </row>
    <row r="102" spans="1:6" ht="18" customHeight="1">
      <c r="A102" s="45" t="s">
        <v>38</v>
      </c>
      <c r="B102" s="46">
        <v>3</v>
      </c>
      <c r="C102" s="27">
        <v>1</v>
      </c>
      <c r="D102" s="27">
        <v>1</v>
      </c>
      <c r="E102" s="28">
        <v>5</v>
      </c>
      <c r="F102" s="27">
        <v>97</v>
      </c>
    </row>
    <row r="103" spans="1:6" ht="18" customHeight="1">
      <c r="A103" s="45" t="s">
        <v>254</v>
      </c>
      <c r="B103" s="46">
        <v>0</v>
      </c>
      <c r="C103" s="27">
        <v>0</v>
      </c>
      <c r="D103" s="27">
        <v>1</v>
      </c>
      <c r="E103" s="28">
        <v>1</v>
      </c>
      <c r="F103" s="27">
        <v>18</v>
      </c>
    </row>
    <row r="104" spans="1:6" ht="18" customHeight="1">
      <c r="A104" s="45" t="s">
        <v>252</v>
      </c>
      <c r="B104" s="46">
        <v>1</v>
      </c>
      <c r="C104" s="27">
        <v>0</v>
      </c>
      <c r="D104" s="27">
        <v>1</v>
      </c>
      <c r="E104" s="28">
        <v>2</v>
      </c>
      <c r="F104" s="27">
        <v>50</v>
      </c>
    </row>
    <row r="105" spans="1:6" ht="18" customHeight="1">
      <c r="A105" s="45" t="s">
        <v>275</v>
      </c>
      <c r="B105" s="46">
        <v>1</v>
      </c>
      <c r="C105" s="27">
        <v>0</v>
      </c>
      <c r="D105" s="27">
        <v>0</v>
      </c>
      <c r="E105" s="28">
        <v>1</v>
      </c>
      <c r="F105" s="27">
        <v>19</v>
      </c>
    </row>
    <row r="106" spans="1:6" ht="18" customHeight="1">
      <c r="A106" s="45" t="s">
        <v>243</v>
      </c>
      <c r="B106" s="46">
        <v>1</v>
      </c>
      <c r="C106" s="27">
        <v>0</v>
      </c>
      <c r="D106" s="27">
        <v>0</v>
      </c>
      <c r="E106" s="28">
        <v>1</v>
      </c>
      <c r="F106" s="27">
        <v>19</v>
      </c>
    </row>
    <row r="107" spans="1:6" ht="18" customHeight="1">
      <c r="A107" s="45" t="s">
        <v>242</v>
      </c>
      <c r="B107" s="46">
        <v>0</v>
      </c>
      <c r="C107" s="27">
        <v>0</v>
      </c>
      <c r="D107" s="27">
        <v>1</v>
      </c>
      <c r="E107" s="28">
        <v>1</v>
      </c>
      <c r="F107" s="27">
        <v>10</v>
      </c>
    </row>
    <row r="108" spans="1:6" ht="18" customHeight="1">
      <c r="A108" s="45" t="s">
        <v>231</v>
      </c>
      <c r="B108" s="46">
        <v>0</v>
      </c>
      <c r="C108" s="27">
        <v>0</v>
      </c>
      <c r="D108" s="27">
        <v>1</v>
      </c>
      <c r="E108" s="28">
        <v>1</v>
      </c>
      <c r="F108" s="27">
        <v>20</v>
      </c>
    </row>
    <row r="109" spans="1:6" ht="18" customHeight="1">
      <c r="A109" s="45" t="s">
        <v>274</v>
      </c>
      <c r="B109" s="46">
        <v>0</v>
      </c>
      <c r="C109" s="27">
        <v>0</v>
      </c>
      <c r="D109" s="27">
        <v>2</v>
      </c>
      <c r="E109" s="28">
        <v>2</v>
      </c>
      <c r="F109" s="27">
        <v>56</v>
      </c>
    </row>
    <row r="110" spans="1:6" ht="18" customHeight="1">
      <c r="A110" s="45" t="s">
        <v>227</v>
      </c>
      <c r="B110" s="46">
        <v>0</v>
      </c>
      <c r="C110" s="27">
        <v>0</v>
      </c>
      <c r="D110" s="27">
        <v>1</v>
      </c>
      <c r="E110" s="28">
        <v>1</v>
      </c>
      <c r="F110" s="27">
        <v>20</v>
      </c>
    </row>
    <row r="111" spans="1:6" ht="18" customHeight="1">
      <c r="A111" s="45" t="s">
        <v>226</v>
      </c>
      <c r="B111" s="46">
        <v>0</v>
      </c>
      <c r="C111" s="27">
        <v>0</v>
      </c>
      <c r="D111" s="27">
        <v>1</v>
      </c>
      <c r="E111" s="28">
        <v>1</v>
      </c>
      <c r="F111" s="27">
        <v>18</v>
      </c>
    </row>
    <row r="112" spans="1:7" s="36" customFormat="1" ht="21" customHeight="1">
      <c r="A112" s="25" t="s">
        <v>223</v>
      </c>
      <c r="B112" s="47">
        <v>6</v>
      </c>
      <c r="C112" s="29">
        <v>1</v>
      </c>
      <c r="D112" s="29">
        <v>9</v>
      </c>
      <c r="E112" s="29">
        <v>16</v>
      </c>
      <c r="F112" s="29">
        <v>327</v>
      </c>
      <c r="G112" s="12"/>
    </row>
    <row r="115" spans="1:6" s="14" customFormat="1" ht="66" customHeight="1">
      <c r="A115" s="25" t="s">
        <v>287</v>
      </c>
      <c r="B115" s="227" t="s">
        <v>288</v>
      </c>
      <c r="C115" s="227"/>
      <c r="D115" s="227"/>
      <c r="E115" s="227"/>
      <c r="F115" s="227"/>
    </row>
    <row r="116" spans="1:6" s="12" customFormat="1" ht="24" customHeight="1">
      <c r="A116" s="217" t="s">
        <v>45</v>
      </c>
      <c r="B116" s="218" t="s">
        <v>563</v>
      </c>
      <c r="C116" s="218"/>
      <c r="D116" s="218"/>
      <c r="E116" s="228" t="s">
        <v>564</v>
      </c>
      <c r="F116" s="193" t="s">
        <v>27</v>
      </c>
    </row>
    <row r="117" spans="1:6" s="12" customFormat="1" ht="31.5">
      <c r="A117" s="217"/>
      <c r="B117" s="5" t="s">
        <v>29</v>
      </c>
      <c r="C117" s="5" t="s">
        <v>30</v>
      </c>
      <c r="D117" s="5" t="s">
        <v>31</v>
      </c>
      <c r="E117" s="229"/>
      <c r="F117" s="193"/>
    </row>
    <row r="118" spans="1:6" ht="18" customHeight="1">
      <c r="A118" s="45" t="s">
        <v>302</v>
      </c>
      <c r="B118" s="46">
        <v>0</v>
      </c>
      <c r="C118" s="27">
        <v>0</v>
      </c>
      <c r="D118" s="27">
        <v>1</v>
      </c>
      <c r="E118" s="28">
        <v>1</v>
      </c>
      <c r="F118" s="27">
        <v>15</v>
      </c>
    </row>
    <row r="119" spans="1:6" ht="18" customHeight="1">
      <c r="A119" s="45" t="s">
        <v>300</v>
      </c>
      <c r="B119" s="46">
        <v>0</v>
      </c>
      <c r="C119" s="27">
        <v>0</v>
      </c>
      <c r="D119" s="27">
        <v>3</v>
      </c>
      <c r="E119" s="28">
        <v>3</v>
      </c>
      <c r="F119" s="27">
        <v>41</v>
      </c>
    </row>
    <row r="120" spans="1:6" ht="18" customHeight="1">
      <c r="A120" s="45" t="s">
        <v>299</v>
      </c>
      <c r="B120" s="46">
        <v>0</v>
      </c>
      <c r="C120" s="27">
        <v>0</v>
      </c>
      <c r="D120" s="27">
        <v>1</v>
      </c>
      <c r="E120" s="28">
        <v>1</v>
      </c>
      <c r="F120" s="27">
        <v>11</v>
      </c>
    </row>
    <row r="121" spans="1:6" ht="18" customHeight="1">
      <c r="A121" s="45" t="s">
        <v>297</v>
      </c>
      <c r="B121" s="46">
        <v>0</v>
      </c>
      <c r="C121" s="27">
        <v>0</v>
      </c>
      <c r="D121" s="27">
        <v>3</v>
      </c>
      <c r="E121" s="28">
        <v>3</v>
      </c>
      <c r="F121" s="27">
        <v>48</v>
      </c>
    </row>
    <row r="122" spans="1:6" ht="18" customHeight="1">
      <c r="A122" s="45" t="s">
        <v>39</v>
      </c>
      <c r="B122" s="46">
        <v>2</v>
      </c>
      <c r="C122" s="27">
        <v>1</v>
      </c>
      <c r="D122" s="27">
        <v>7</v>
      </c>
      <c r="E122" s="28">
        <v>10</v>
      </c>
      <c r="F122" s="27">
        <v>246</v>
      </c>
    </row>
    <row r="123" spans="1:6" ht="18" customHeight="1">
      <c r="A123" s="45" t="s">
        <v>311</v>
      </c>
      <c r="B123" s="46">
        <v>0</v>
      </c>
      <c r="C123" s="27">
        <v>0</v>
      </c>
      <c r="D123" s="27">
        <v>1</v>
      </c>
      <c r="E123" s="28">
        <v>1</v>
      </c>
      <c r="F123" s="27">
        <v>14</v>
      </c>
    </row>
    <row r="124" spans="1:6" ht="18" customHeight="1">
      <c r="A124" s="45" t="s">
        <v>310</v>
      </c>
      <c r="B124" s="46">
        <v>0</v>
      </c>
      <c r="C124" s="27">
        <v>0</v>
      </c>
      <c r="D124" s="27">
        <v>1</v>
      </c>
      <c r="E124" s="28">
        <v>1</v>
      </c>
      <c r="F124" s="27">
        <v>8</v>
      </c>
    </row>
    <row r="125" spans="1:6" ht="18" customHeight="1">
      <c r="A125" s="45" t="s">
        <v>294</v>
      </c>
      <c r="B125" s="46">
        <v>0</v>
      </c>
      <c r="C125" s="27">
        <v>0</v>
      </c>
      <c r="D125" s="27">
        <v>1</v>
      </c>
      <c r="E125" s="28">
        <v>1</v>
      </c>
      <c r="F125" s="27">
        <v>10</v>
      </c>
    </row>
    <row r="126" spans="1:6" ht="18" customHeight="1">
      <c r="A126" s="45" t="s">
        <v>309</v>
      </c>
      <c r="B126" s="46">
        <v>0</v>
      </c>
      <c r="C126" s="27">
        <v>0</v>
      </c>
      <c r="D126" s="27">
        <v>1</v>
      </c>
      <c r="E126" s="28">
        <v>1</v>
      </c>
      <c r="F126" s="27">
        <v>10</v>
      </c>
    </row>
    <row r="127" spans="1:6" ht="18" customHeight="1">
      <c r="A127" s="45" t="s">
        <v>291</v>
      </c>
      <c r="B127" s="46">
        <v>0</v>
      </c>
      <c r="C127" s="27">
        <v>0</v>
      </c>
      <c r="D127" s="27">
        <v>1</v>
      </c>
      <c r="E127" s="28">
        <v>1</v>
      </c>
      <c r="F127" s="27">
        <v>20</v>
      </c>
    </row>
    <row r="128" spans="1:6" ht="18" customHeight="1">
      <c r="A128" s="45" t="s">
        <v>289</v>
      </c>
      <c r="B128" s="46">
        <v>0</v>
      </c>
      <c r="C128" s="27">
        <v>0</v>
      </c>
      <c r="D128" s="27">
        <v>1</v>
      </c>
      <c r="E128" s="28">
        <v>1</v>
      </c>
      <c r="F128" s="27">
        <v>16</v>
      </c>
    </row>
    <row r="129" spans="1:6" ht="18" customHeight="1">
      <c r="A129" s="45" t="s">
        <v>308</v>
      </c>
      <c r="B129" s="46">
        <v>0</v>
      </c>
      <c r="C129" s="27">
        <v>0</v>
      </c>
      <c r="D129" s="27">
        <v>1</v>
      </c>
      <c r="E129" s="28">
        <v>1</v>
      </c>
      <c r="F129" s="27">
        <v>15</v>
      </c>
    </row>
    <row r="130" spans="1:7" s="36" customFormat="1" ht="21" customHeight="1">
      <c r="A130" s="25" t="s">
        <v>282</v>
      </c>
      <c r="B130" s="47">
        <v>2</v>
      </c>
      <c r="C130" s="29">
        <v>1</v>
      </c>
      <c r="D130" s="29">
        <v>22</v>
      </c>
      <c r="E130" s="29">
        <v>25</v>
      </c>
      <c r="F130" s="29">
        <v>454</v>
      </c>
      <c r="G130" s="12"/>
    </row>
    <row r="133" spans="1:6" ht="50.25" customHeight="1">
      <c r="A133" s="25" t="s">
        <v>336</v>
      </c>
      <c r="B133" s="227" t="s">
        <v>484</v>
      </c>
      <c r="C133" s="227"/>
      <c r="D133" s="227"/>
      <c r="E133" s="227"/>
      <c r="F133" s="227"/>
    </row>
    <row r="134" spans="1:6" ht="12.75" customHeight="1">
      <c r="A134" s="217" t="s">
        <v>45</v>
      </c>
      <c r="B134" s="218" t="s">
        <v>563</v>
      </c>
      <c r="C134" s="218"/>
      <c r="D134" s="218"/>
      <c r="E134" s="228" t="s">
        <v>564</v>
      </c>
      <c r="F134" s="193" t="s">
        <v>27</v>
      </c>
    </row>
    <row r="135" spans="1:6" ht="31.5">
      <c r="A135" s="217"/>
      <c r="B135" s="5" t="s">
        <v>29</v>
      </c>
      <c r="C135" s="5" t="s">
        <v>30</v>
      </c>
      <c r="D135" s="5" t="s">
        <v>31</v>
      </c>
      <c r="E135" s="229"/>
      <c r="F135" s="193"/>
    </row>
    <row r="136" spans="1:6" ht="18" customHeight="1">
      <c r="A136" s="45" t="s">
        <v>495</v>
      </c>
      <c r="B136" s="46">
        <v>0</v>
      </c>
      <c r="C136" s="27">
        <v>0</v>
      </c>
      <c r="D136" s="27">
        <v>1</v>
      </c>
      <c r="E136" s="28">
        <v>1</v>
      </c>
      <c r="F136" s="27">
        <v>24</v>
      </c>
    </row>
    <row r="137" spans="1:6" ht="18" customHeight="1">
      <c r="A137" s="45" t="s">
        <v>494</v>
      </c>
      <c r="B137" s="46">
        <v>0</v>
      </c>
      <c r="C137" s="27">
        <v>0</v>
      </c>
      <c r="D137" s="27">
        <v>1</v>
      </c>
      <c r="E137" s="28">
        <v>1</v>
      </c>
      <c r="F137" s="27">
        <v>9</v>
      </c>
    </row>
    <row r="138" spans="1:6" ht="18" customHeight="1">
      <c r="A138" s="45" t="s">
        <v>488</v>
      </c>
      <c r="B138" s="46">
        <v>0</v>
      </c>
      <c r="C138" s="27">
        <v>0</v>
      </c>
      <c r="D138" s="27">
        <v>4</v>
      </c>
      <c r="E138" s="28">
        <v>4</v>
      </c>
      <c r="F138" s="27">
        <v>94</v>
      </c>
    </row>
    <row r="139" spans="1:6" ht="18" customHeight="1">
      <c r="A139" s="45" t="s">
        <v>487</v>
      </c>
      <c r="B139" s="46">
        <v>0</v>
      </c>
      <c r="C139" s="27">
        <v>0</v>
      </c>
      <c r="D139" s="27">
        <v>1</v>
      </c>
      <c r="E139" s="28">
        <v>1</v>
      </c>
      <c r="F139" s="27">
        <v>10</v>
      </c>
    </row>
    <row r="140" spans="1:6" ht="18" customHeight="1">
      <c r="A140" s="45" t="s">
        <v>40</v>
      </c>
      <c r="B140" s="46">
        <v>0</v>
      </c>
      <c r="C140" s="27">
        <v>1</v>
      </c>
      <c r="D140" s="27">
        <v>0</v>
      </c>
      <c r="E140" s="28">
        <v>1</v>
      </c>
      <c r="F140" s="27">
        <v>18</v>
      </c>
    </row>
    <row r="141" spans="1:7" s="36" customFormat="1" ht="21" customHeight="1">
      <c r="A141" s="25" t="s">
        <v>480</v>
      </c>
      <c r="B141" s="47">
        <v>0</v>
      </c>
      <c r="C141" s="29">
        <v>1</v>
      </c>
      <c r="D141" s="29">
        <v>7</v>
      </c>
      <c r="E141" s="29">
        <v>8</v>
      </c>
      <c r="F141" s="29">
        <v>155</v>
      </c>
      <c r="G141" s="12"/>
    </row>
    <row r="144" spans="1:6" s="14" customFormat="1" ht="52.5" customHeight="1">
      <c r="A144" s="25" t="s">
        <v>337</v>
      </c>
      <c r="B144" s="227" t="s">
        <v>507</v>
      </c>
      <c r="C144" s="227"/>
      <c r="D144" s="227"/>
      <c r="E144" s="227"/>
      <c r="F144" s="227"/>
    </row>
    <row r="145" spans="1:6" s="12" customFormat="1" ht="24" customHeight="1">
      <c r="A145" s="217" t="s">
        <v>45</v>
      </c>
      <c r="B145" s="218" t="s">
        <v>563</v>
      </c>
      <c r="C145" s="218"/>
      <c r="D145" s="218"/>
      <c r="E145" s="228" t="s">
        <v>564</v>
      </c>
      <c r="F145" s="193" t="s">
        <v>27</v>
      </c>
    </row>
    <row r="146" spans="1:6" s="12" customFormat="1" ht="31.5">
      <c r="A146" s="217"/>
      <c r="B146" s="5" t="s">
        <v>29</v>
      </c>
      <c r="C146" s="5" t="s">
        <v>30</v>
      </c>
      <c r="D146" s="5" t="s">
        <v>31</v>
      </c>
      <c r="E146" s="229"/>
      <c r="F146" s="193"/>
    </row>
    <row r="147" spans="1:6" ht="18" customHeight="1">
      <c r="A147" s="45" t="s">
        <v>536</v>
      </c>
      <c r="B147" s="46">
        <v>0</v>
      </c>
      <c r="C147" s="27">
        <v>0</v>
      </c>
      <c r="D147" s="27">
        <v>1</v>
      </c>
      <c r="E147" s="28">
        <f>SUM(B147:D147)</f>
        <v>1</v>
      </c>
      <c r="F147" s="27">
        <v>21</v>
      </c>
    </row>
    <row r="148" spans="1:6" ht="18" customHeight="1">
      <c r="A148" s="45" t="s">
        <v>514</v>
      </c>
      <c r="B148" s="46">
        <v>0</v>
      </c>
      <c r="C148" s="27">
        <v>4</v>
      </c>
      <c r="D148" s="27">
        <v>0</v>
      </c>
      <c r="E148" s="28">
        <v>4</v>
      </c>
      <c r="F148" s="27">
        <v>52</v>
      </c>
    </row>
    <row r="149" spans="1:6" ht="18" customHeight="1">
      <c r="A149" s="45" t="s">
        <v>509</v>
      </c>
      <c r="B149" s="46">
        <v>1</v>
      </c>
      <c r="C149" s="27">
        <v>0</v>
      </c>
      <c r="D149" s="27">
        <v>0</v>
      </c>
      <c r="E149" s="28">
        <f>SUM(B149:D149)</f>
        <v>1</v>
      </c>
      <c r="F149" s="27">
        <v>29</v>
      </c>
    </row>
    <row r="150" spans="1:6" ht="18" customHeight="1">
      <c r="A150" s="45" t="s">
        <v>537</v>
      </c>
      <c r="B150" s="46">
        <v>0</v>
      </c>
      <c r="C150" s="27">
        <v>1</v>
      </c>
      <c r="D150" s="27">
        <v>0</v>
      </c>
      <c r="E150" s="28">
        <f>SUM(B150:D150)</f>
        <v>1</v>
      </c>
      <c r="F150" s="27">
        <v>13</v>
      </c>
    </row>
    <row r="151" spans="1:7" s="36" customFormat="1" ht="21" customHeight="1">
      <c r="A151" s="25" t="s">
        <v>503</v>
      </c>
      <c r="B151" s="47">
        <v>1</v>
      </c>
      <c r="C151" s="29">
        <v>5</v>
      </c>
      <c r="D151" s="29">
        <v>1</v>
      </c>
      <c r="E151" s="29">
        <v>7</v>
      </c>
      <c r="F151" s="29">
        <v>115</v>
      </c>
      <c r="G151" s="12"/>
    </row>
    <row r="154" spans="1:6" s="14" customFormat="1" ht="73.5" customHeight="1">
      <c r="A154" s="25" t="s">
        <v>338</v>
      </c>
      <c r="B154" s="227" t="s">
        <v>543</v>
      </c>
      <c r="C154" s="227"/>
      <c r="D154" s="227"/>
      <c r="E154" s="227"/>
      <c r="F154" s="227"/>
    </row>
    <row r="155" spans="1:6" s="12" customFormat="1" ht="24" customHeight="1">
      <c r="A155" s="217" t="s">
        <v>45</v>
      </c>
      <c r="B155" s="218" t="s">
        <v>563</v>
      </c>
      <c r="C155" s="218"/>
      <c r="D155" s="218"/>
      <c r="E155" s="228" t="s">
        <v>564</v>
      </c>
      <c r="F155" s="193" t="s">
        <v>27</v>
      </c>
    </row>
    <row r="156" spans="1:6" s="12" customFormat="1" ht="31.5">
      <c r="A156" s="217"/>
      <c r="B156" s="5" t="s">
        <v>29</v>
      </c>
      <c r="C156" s="5" t="s">
        <v>30</v>
      </c>
      <c r="D156" s="5" t="s">
        <v>31</v>
      </c>
      <c r="E156" s="229"/>
      <c r="F156" s="193"/>
    </row>
    <row r="157" spans="1:6" ht="18" customHeight="1">
      <c r="A157" s="45" t="s">
        <v>557</v>
      </c>
      <c r="B157" s="46">
        <v>0</v>
      </c>
      <c r="C157" s="27">
        <v>0</v>
      </c>
      <c r="D157" s="27">
        <v>1</v>
      </c>
      <c r="E157" s="28">
        <v>1</v>
      </c>
      <c r="F157" s="27">
        <v>15</v>
      </c>
    </row>
    <row r="158" spans="1:6" ht="18" customHeight="1">
      <c r="A158" s="45" t="s">
        <v>42</v>
      </c>
      <c r="B158" s="46">
        <v>2</v>
      </c>
      <c r="C158" s="27">
        <v>4</v>
      </c>
      <c r="D158" s="27">
        <v>1</v>
      </c>
      <c r="E158" s="28">
        <v>7</v>
      </c>
      <c r="F158" s="27">
        <v>104</v>
      </c>
    </row>
    <row r="159" spans="1:6" ht="18" customHeight="1">
      <c r="A159" s="45" t="s">
        <v>556</v>
      </c>
      <c r="B159" s="46">
        <v>0</v>
      </c>
      <c r="C159" s="27">
        <v>0</v>
      </c>
      <c r="D159" s="27">
        <v>1</v>
      </c>
      <c r="E159" s="28">
        <v>1</v>
      </c>
      <c r="F159" s="27">
        <v>20</v>
      </c>
    </row>
    <row r="160" spans="1:6" ht="18" customHeight="1">
      <c r="A160" s="45" t="s">
        <v>555</v>
      </c>
      <c r="B160" s="46">
        <v>0</v>
      </c>
      <c r="C160" s="27">
        <v>1</v>
      </c>
      <c r="D160" s="27">
        <v>0</v>
      </c>
      <c r="E160" s="28">
        <v>1</v>
      </c>
      <c r="F160" s="27">
        <v>20</v>
      </c>
    </row>
    <row r="161" spans="1:7" s="36" customFormat="1" ht="21" customHeight="1">
      <c r="A161" s="25" t="s">
        <v>539</v>
      </c>
      <c r="B161" s="47">
        <v>2</v>
      </c>
      <c r="C161" s="29">
        <v>5</v>
      </c>
      <c r="D161" s="29">
        <v>3</v>
      </c>
      <c r="E161" s="29">
        <v>10</v>
      </c>
      <c r="F161" s="29">
        <v>159</v>
      </c>
      <c r="G161" s="12"/>
    </row>
  </sheetData>
  <mergeCells count="53">
    <mergeCell ref="B154:F154"/>
    <mergeCell ref="A155:A156"/>
    <mergeCell ref="B155:D155"/>
    <mergeCell ref="E155:E156"/>
    <mergeCell ref="F155:F156"/>
    <mergeCell ref="B144:F144"/>
    <mergeCell ref="A145:A146"/>
    <mergeCell ref="B145:D145"/>
    <mergeCell ref="E145:E146"/>
    <mergeCell ref="F145:F146"/>
    <mergeCell ref="B133:F133"/>
    <mergeCell ref="A134:A135"/>
    <mergeCell ref="B134:D134"/>
    <mergeCell ref="E134:E135"/>
    <mergeCell ref="F134:F135"/>
    <mergeCell ref="B115:F115"/>
    <mergeCell ref="A116:A117"/>
    <mergeCell ref="B116:D116"/>
    <mergeCell ref="E116:E117"/>
    <mergeCell ref="F116:F117"/>
    <mergeCell ref="B99:F99"/>
    <mergeCell ref="A100:A101"/>
    <mergeCell ref="B100:D100"/>
    <mergeCell ref="E100:E101"/>
    <mergeCell ref="F100:F101"/>
    <mergeCell ref="B64:F64"/>
    <mergeCell ref="A65:A66"/>
    <mergeCell ref="B65:D65"/>
    <mergeCell ref="E65:E66"/>
    <mergeCell ref="F65:F66"/>
    <mergeCell ref="B1:H1"/>
    <mergeCell ref="A3:A4"/>
    <mergeCell ref="B3:D3"/>
    <mergeCell ref="E3:E4"/>
    <mergeCell ref="F3:F4"/>
    <mergeCell ref="G3:G4"/>
    <mergeCell ref="H3:H4"/>
    <mergeCell ref="A55:H55"/>
    <mergeCell ref="B57:F57"/>
    <mergeCell ref="A58:A59"/>
    <mergeCell ref="B58:D58"/>
    <mergeCell ref="E58:E59"/>
    <mergeCell ref="F58:F59"/>
    <mergeCell ref="B75:F75"/>
    <mergeCell ref="A76:A77"/>
    <mergeCell ref="B76:D76"/>
    <mergeCell ref="E76:E77"/>
    <mergeCell ref="F76:F77"/>
    <mergeCell ref="B85:F85"/>
    <mergeCell ref="A86:A87"/>
    <mergeCell ref="B86:D86"/>
    <mergeCell ref="E86:E87"/>
    <mergeCell ref="F86:F87"/>
  </mergeCells>
  <printOptions/>
  <pageMargins left="0.3937007874015748" right="0" top="0.3937007874015748" bottom="0.3937007874015748" header="0" footer="0"/>
  <pageSetup horizontalDpi="600" verticalDpi="600" orientation="portrait" paperSize="9" r:id="rId2"/>
  <rowBreaks count="4" manualBreakCount="4">
    <brk id="56" max="255" man="1"/>
    <brk id="84" max="255" man="1"/>
    <brk id="114" max="255" man="1"/>
    <brk id="143" max="25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354"/>
  <sheetViews>
    <sheetView zoomScale="75" zoomScaleNormal="75" workbookViewId="0" topLeftCell="A1">
      <selection activeCell="G4" sqref="G4:G13"/>
    </sheetView>
  </sheetViews>
  <sheetFormatPr defaultColWidth="9.140625" defaultRowHeight="12.75"/>
  <cols>
    <col min="1" max="1" width="24.57421875" style="3" customWidth="1"/>
    <col min="2" max="2" width="9.28125" style="3" bestFit="1" customWidth="1"/>
    <col min="3" max="3" width="10.8515625" style="3" customWidth="1"/>
    <col min="4" max="5" width="9.28125" style="3" bestFit="1" customWidth="1"/>
    <col min="6" max="6" width="9.140625" style="3" bestFit="1" customWidth="1"/>
    <col min="7" max="7" width="10.421875" style="3" bestFit="1" customWidth="1"/>
    <col min="8" max="16384" width="9.140625" style="3" customWidth="1"/>
  </cols>
  <sheetData>
    <row r="1" spans="1:7" ht="57" customHeight="1">
      <c r="A1" s="72" t="s">
        <v>339</v>
      </c>
      <c r="B1" s="195" t="s">
        <v>429</v>
      </c>
      <c r="C1" s="196"/>
      <c r="D1" s="196"/>
      <c r="E1" s="196"/>
      <c r="F1" s="196"/>
      <c r="G1" s="197"/>
    </row>
    <row r="2" spans="1:7" ht="32.25" customHeight="1">
      <c r="A2" s="209" t="s">
        <v>33</v>
      </c>
      <c r="B2" s="206" t="s">
        <v>565</v>
      </c>
      <c r="C2" s="206"/>
      <c r="D2" s="206" t="s">
        <v>566</v>
      </c>
      <c r="E2" s="206"/>
      <c r="F2" s="232" t="s">
        <v>567</v>
      </c>
      <c r="G2" s="233" t="s">
        <v>568</v>
      </c>
    </row>
    <row r="3" spans="1:7" ht="22.5" customHeight="1">
      <c r="A3" s="210"/>
      <c r="B3" s="73" t="s">
        <v>569</v>
      </c>
      <c r="C3" s="73" t="s">
        <v>570</v>
      </c>
      <c r="D3" s="73" t="s">
        <v>569</v>
      </c>
      <c r="E3" s="73" t="s">
        <v>570</v>
      </c>
      <c r="F3" s="232"/>
      <c r="G3" s="233"/>
    </row>
    <row r="4" spans="1:7" s="18" customFormat="1" ht="12.75">
      <c r="A4" s="7" t="s">
        <v>34</v>
      </c>
      <c r="B4" s="181">
        <f>B70</f>
        <v>106</v>
      </c>
      <c r="C4" s="182">
        <v>8.278787878787877</v>
      </c>
      <c r="D4" s="181">
        <f>D70</f>
        <v>2</v>
      </c>
      <c r="E4" s="182">
        <v>5.3</v>
      </c>
      <c r="F4" s="181">
        <f>F70</f>
        <v>108</v>
      </c>
      <c r="G4" s="182">
        <f>F4/$F$13*100</f>
        <v>5.69620253164557</v>
      </c>
    </row>
    <row r="5" spans="1:7" s="18" customFormat="1" ht="12.75">
      <c r="A5" s="7" t="s">
        <v>35</v>
      </c>
      <c r="B5" s="76">
        <f>B101</f>
        <v>131</v>
      </c>
      <c r="C5" s="117">
        <v>8.3</v>
      </c>
      <c r="D5" s="76">
        <f>D101</f>
        <v>21</v>
      </c>
      <c r="E5" s="117">
        <v>6.069444444444446</v>
      </c>
      <c r="F5" s="76">
        <f>F101</f>
        <v>152</v>
      </c>
      <c r="G5" s="117">
        <f aca="true" t="shared" si="0" ref="G5:G13">F5/$F$13*100</f>
        <v>8.016877637130802</v>
      </c>
    </row>
    <row r="6" spans="1:7" s="18" customFormat="1" ht="12.75">
      <c r="A6" s="7" t="s">
        <v>36</v>
      </c>
      <c r="B6" s="76">
        <f>B147</f>
        <v>209</v>
      </c>
      <c r="C6" s="117">
        <v>8.078178571428575</v>
      </c>
      <c r="D6" s="76">
        <f>D147</f>
        <v>31</v>
      </c>
      <c r="E6" s="117">
        <v>5.173571428571428</v>
      </c>
      <c r="F6" s="76">
        <f>F147</f>
        <v>240</v>
      </c>
      <c r="G6" s="117">
        <f t="shared" si="0"/>
        <v>12.658227848101266</v>
      </c>
    </row>
    <row r="7" spans="1:7" s="18" customFormat="1" ht="12.75">
      <c r="A7" s="7" t="s">
        <v>37</v>
      </c>
      <c r="B7" s="76">
        <f>B189</f>
        <v>278</v>
      </c>
      <c r="C7" s="117">
        <v>8.221392857142856</v>
      </c>
      <c r="D7" s="76">
        <f>D189</f>
        <v>43</v>
      </c>
      <c r="E7" s="117">
        <v>5.315789473684211</v>
      </c>
      <c r="F7" s="76">
        <f>F189</f>
        <v>321</v>
      </c>
      <c r="G7" s="117">
        <f t="shared" si="0"/>
        <v>16.930379746835442</v>
      </c>
    </row>
    <row r="8" spans="1:7" s="18" customFormat="1" ht="12.75">
      <c r="A8" s="7" t="s">
        <v>38</v>
      </c>
      <c r="B8" s="76">
        <f>B246</f>
        <v>446</v>
      </c>
      <c r="C8" s="117">
        <v>9.311084183673469</v>
      </c>
      <c r="D8" s="76">
        <f>D246</f>
        <v>53</v>
      </c>
      <c r="E8" s="117">
        <v>5.527678571428571</v>
      </c>
      <c r="F8" s="76">
        <f>F246</f>
        <v>499</v>
      </c>
      <c r="G8" s="117">
        <f t="shared" si="0"/>
        <v>26.31856540084388</v>
      </c>
    </row>
    <row r="9" spans="1:7" s="18" customFormat="1" ht="12.75">
      <c r="A9" s="7" t="s">
        <v>39</v>
      </c>
      <c r="B9" s="76">
        <f>B276</f>
        <v>148</v>
      </c>
      <c r="C9" s="117">
        <v>8.363199999999999</v>
      </c>
      <c r="D9" s="76">
        <f>D276</f>
        <v>7</v>
      </c>
      <c r="E9" s="117">
        <v>6.0875</v>
      </c>
      <c r="F9" s="76">
        <f>F276</f>
        <v>155</v>
      </c>
      <c r="G9" s="117">
        <f t="shared" si="0"/>
        <v>8.175105485232068</v>
      </c>
    </row>
    <row r="10" spans="1:7" s="18" customFormat="1" ht="12.75">
      <c r="A10" s="7" t="s">
        <v>40</v>
      </c>
      <c r="B10" s="76">
        <f>B302</f>
        <v>155</v>
      </c>
      <c r="C10" s="117">
        <v>9.013800925925926</v>
      </c>
      <c r="D10" s="76">
        <f>D302</f>
        <v>14</v>
      </c>
      <c r="E10" s="117">
        <v>5.525</v>
      </c>
      <c r="F10" s="76">
        <f>F302</f>
        <v>169</v>
      </c>
      <c r="G10" s="117">
        <f t="shared" si="0"/>
        <v>8.913502109704641</v>
      </c>
    </row>
    <row r="11" spans="1:7" s="18" customFormat="1" ht="12.75">
      <c r="A11" s="7" t="s">
        <v>41</v>
      </c>
      <c r="B11" s="76">
        <f>B336</f>
        <v>125</v>
      </c>
      <c r="C11" s="117">
        <v>8.35131172839506</v>
      </c>
      <c r="D11" s="76">
        <f>D336</f>
        <v>36</v>
      </c>
      <c r="E11" s="117">
        <v>6.02246626984127</v>
      </c>
      <c r="F11" s="76">
        <f>F336</f>
        <v>161</v>
      </c>
      <c r="G11" s="117">
        <f t="shared" si="0"/>
        <v>8.4915611814346</v>
      </c>
    </row>
    <row r="12" spans="1:7" s="18" customFormat="1" ht="12.75">
      <c r="A12" s="7" t="s">
        <v>42</v>
      </c>
      <c r="B12" s="76">
        <f>B354</f>
        <v>68</v>
      </c>
      <c r="C12" s="117">
        <v>8.05757575757576</v>
      </c>
      <c r="D12" s="76">
        <f>D354</f>
        <v>23</v>
      </c>
      <c r="E12" s="117">
        <v>5.2535714285714255</v>
      </c>
      <c r="F12" s="76">
        <f>F354</f>
        <v>91</v>
      </c>
      <c r="G12" s="117">
        <f t="shared" si="0"/>
        <v>4.799578059071729</v>
      </c>
    </row>
    <row r="13" spans="1:7" s="18" customFormat="1" ht="20.25" customHeight="1">
      <c r="A13" s="8" t="s">
        <v>43</v>
      </c>
      <c r="B13" s="61">
        <f>SUM(B4:B12)</f>
        <v>1666</v>
      </c>
      <c r="C13" s="62">
        <f>SUM(C4:C12)/9</f>
        <v>8.441703544769947</v>
      </c>
      <c r="D13" s="61">
        <f>SUM(D4:D12)</f>
        <v>230</v>
      </c>
      <c r="E13" s="62">
        <v>5.452780179615705</v>
      </c>
      <c r="F13" s="61">
        <f>SUM(F4:F12)</f>
        <v>1896</v>
      </c>
      <c r="G13" s="62">
        <f t="shared" si="0"/>
        <v>100</v>
      </c>
    </row>
    <row r="15" spans="1:7" ht="32.25" customHeight="1">
      <c r="A15" s="236" t="s">
        <v>430</v>
      </c>
      <c r="B15" s="236"/>
      <c r="C15" s="236"/>
      <c r="D15" s="236"/>
      <c r="E15" s="236"/>
      <c r="F15" s="236"/>
      <c r="G15" s="236"/>
    </row>
    <row r="16" spans="1:4" ht="12.75">
      <c r="A16" s="159" t="s">
        <v>343</v>
      </c>
      <c r="B16" s="18"/>
      <c r="C16" s="18"/>
      <c r="D16" s="18"/>
    </row>
    <row r="19" spans="2:4" ht="12.75">
      <c r="B19" s="187"/>
      <c r="C19" s="187" t="s">
        <v>427</v>
      </c>
      <c r="D19" s="187" t="s">
        <v>428</v>
      </c>
    </row>
    <row r="20" spans="2:4" ht="13.5" customHeight="1">
      <c r="B20" s="64" t="s">
        <v>34</v>
      </c>
      <c r="C20" s="187">
        <v>106</v>
      </c>
      <c r="D20" s="187">
        <v>2</v>
      </c>
    </row>
    <row r="21" spans="2:4" ht="12.75">
      <c r="B21" s="64" t="s">
        <v>35</v>
      </c>
      <c r="C21" s="187">
        <v>131</v>
      </c>
      <c r="D21" s="187">
        <v>21</v>
      </c>
    </row>
    <row r="22" spans="2:4" ht="12.75">
      <c r="B22" s="64" t="s">
        <v>36</v>
      </c>
      <c r="C22" s="187">
        <v>209</v>
      </c>
      <c r="D22" s="187">
        <v>31</v>
      </c>
    </row>
    <row r="23" spans="2:4" ht="12.75">
      <c r="B23" s="64" t="s">
        <v>37</v>
      </c>
      <c r="C23" s="187">
        <v>278</v>
      </c>
      <c r="D23" s="187">
        <v>43</v>
      </c>
    </row>
    <row r="24" spans="2:4" ht="12.75">
      <c r="B24" s="64" t="s">
        <v>38</v>
      </c>
      <c r="C24" s="187">
        <v>446</v>
      </c>
      <c r="D24" s="187">
        <v>53</v>
      </c>
    </row>
    <row r="25" spans="2:4" ht="12.75">
      <c r="B25" s="64" t="s">
        <v>39</v>
      </c>
      <c r="C25" s="187">
        <v>148</v>
      </c>
      <c r="D25" s="187">
        <v>7</v>
      </c>
    </row>
    <row r="26" spans="2:4" ht="12.75">
      <c r="B26" s="64" t="s">
        <v>40</v>
      </c>
      <c r="C26" s="187">
        <v>155</v>
      </c>
      <c r="D26" s="187">
        <v>14</v>
      </c>
    </row>
    <row r="27" spans="2:4" ht="12.75">
      <c r="B27" s="64" t="s">
        <v>41</v>
      </c>
      <c r="C27" s="187">
        <v>125</v>
      </c>
      <c r="D27" s="187">
        <v>36</v>
      </c>
    </row>
    <row r="28" spans="2:4" ht="12.75">
      <c r="B28" s="64" t="s">
        <v>42</v>
      </c>
      <c r="C28" s="187">
        <v>68</v>
      </c>
      <c r="D28" s="187">
        <v>23</v>
      </c>
    </row>
    <row r="31" s="18" customFormat="1" ht="12.75"/>
    <row r="32" s="18" customFormat="1" ht="12.75"/>
    <row r="33" s="18" customFormat="1" ht="12.75"/>
    <row r="34" s="18" customFormat="1" ht="12.75"/>
    <row r="35" s="18" customFormat="1" ht="12.75"/>
    <row r="36" s="18" customFormat="1" ht="12.75"/>
    <row r="37" s="18" customFormat="1" ht="12.75"/>
    <row r="38" s="18" customFormat="1" ht="12.75"/>
    <row r="39" s="18" customFormat="1" ht="12.75"/>
    <row r="40" s="18" customFormat="1" ht="12.75"/>
    <row r="41" s="18" customFormat="1" ht="12.75"/>
    <row r="42" ht="12.75">
      <c r="A42" s="10" t="s">
        <v>561</v>
      </c>
    </row>
    <row r="44" spans="1:6" ht="33" customHeight="1">
      <c r="A44" s="234" t="s">
        <v>44</v>
      </c>
      <c r="B44" s="234"/>
      <c r="C44" s="234"/>
      <c r="D44" s="234"/>
      <c r="E44" s="234"/>
      <c r="F44" s="234"/>
    </row>
    <row r="46" spans="1:6" ht="58.5" customHeight="1">
      <c r="A46" s="11" t="s">
        <v>340</v>
      </c>
      <c r="B46" s="227" t="s">
        <v>573</v>
      </c>
      <c r="C46" s="227"/>
      <c r="D46" s="227"/>
      <c r="E46" s="227"/>
      <c r="F46" s="227"/>
    </row>
    <row r="47" spans="1:6" s="18" customFormat="1" ht="33" customHeight="1">
      <c r="A47" s="235" t="s">
        <v>45</v>
      </c>
      <c r="B47" s="206" t="s">
        <v>565</v>
      </c>
      <c r="C47" s="206"/>
      <c r="D47" s="206" t="s">
        <v>566</v>
      </c>
      <c r="E47" s="206"/>
      <c r="F47" s="206" t="s">
        <v>567</v>
      </c>
    </row>
    <row r="48" spans="1:6" s="18" customFormat="1" ht="22.5" customHeight="1">
      <c r="A48" s="235"/>
      <c r="B48" s="183" t="s">
        <v>569</v>
      </c>
      <c r="C48" s="183" t="s">
        <v>570</v>
      </c>
      <c r="D48" s="183" t="s">
        <v>569</v>
      </c>
      <c r="E48" s="183" t="s">
        <v>570</v>
      </c>
      <c r="F48" s="206"/>
    </row>
    <row r="49" spans="1:6" s="15" customFormat="1" ht="12.75">
      <c r="A49" s="99" t="s">
        <v>73</v>
      </c>
      <c r="B49" s="160">
        <v>2</v>
      </c>
      <c r="C49" s="141">
        <v>8</v>
      </c>
      <c r="D49" s="160">
        <v>0</v>
      </c>
      <c r="E49" s="141">
        <v>0</v>
      </c>
      <c r="F49" s="161">
        <v>2</v>
      </c>
    </row>
    <row r="50" spans="1:6" s="15" customFormat="1" ht="12.75">
      <c r="A50" s="99" t="s">
        <v>62</v>
      </c>
      <c r="B50" s="160">
        <v>3</v>
      </c>
      <c r="C50" s="141">
        <v>8</v>
      </c>
      <c r="D50" s="160">
        <v>0</v>
      </c>
      <c r="E50" s="141">
        <v>0</v>
      </c>
      <c r="F50" s="161">
        <v>3</v>
      </c>
    </row>
    <row r="51" spans="1:6" s="15" customFormat="1" ht="12.75">
      <c r="A51" s="99" t="s">
        <v>81</v>
      </c>
      <c r="B51" s="160">
        <v>1</v>
      </c>
      <c r="C51" s="141">
        <v>8</v>
      </c>
      <c r="D51" s="160">
        <v>0</v>
      </c>
      <c r="E51" s="141">
        <v>0</v>
      </c>
      <c r="F51" s="161">
        <v>1</v>
      </c>
    </row>
    <row r="52" spans="1:6" s="15" customFormat="1" ht="12.75">
      <c r="A52" s="99" t="s">
        <v>63</v>
      </c>
      <c r="B52" s="160">
        <v>3</v>
      </c>
      <c r="C52" s="141">
        <v>10</v>
      </c>
      <c r="D52" s="160">
        <v>0</v>
      </c>
      <c r="E52" s="141">
        <v>0</v>
      </c>
      <c r="F52" s="161">
        <v>3</v>
      </c>
    </row>
    <row r="53" spans="1:6" s="15" customFormat="1" ht="12.75">
      <c r="A53" s="99" t="s">
        <v>74</v>
      </c>
      <c r="B53" s="160">
        <v>2</v>
      </c>
      <c r="C53" s="141">
        <v>8</v>
      </c>
      <c r="D53" s="160">
        <v>0</v>
      </c>
      <c r="E53" s="141">
        <v>0</v>
      </c>
      <c r="F53" s="161">
        <v>2</v>
      </c>
    </row>
    <row r="54" spans="1:6" s="15" customFormat="1" ht="12.75">
      <c r="A54" s="99" t="s">
        <v>64</v>
      </c>
      <c r="B54" s="160">
        <v>1</v>
      </c>
      <c r="C54" s="141">
        <v>8.3</v>
      </c>
      <c r="D54" s="160">
        <v>0</v>
      </c>
      <c r="E54" s="141">
        <v>0</v>
      </c>
      <c r="F54" s="161">
        <v>1</v>
      </c>
    </row>
    <row r="55" spans="1:6" s="15" customFormat="1" ht="12.75">
      <c r="A55" s="99" t="s">
        <v>65</v>
      </c>
      <c r="B55" s="160">
        <v>4</v>
      </c>
      <c r="C55" s="141">
        <v>8</v>
      </c>
      <c r="D55" s="160">
        <v>0</v>
      </c>
      <c r="E55" s="141">
        <v>0</v>
      </c>
      <c r="F55" s="161">
        <v>4</v>
      </c>
    </row>
    <row r="56" spans="1:6" s="15" customFormat="1" ht="12.75">
      <c r="A56" s="99" t="s">
        <v>66</v>
      </c>
      <c r="B56" s="160">
        <v>4</v>
      </c>
      <c r="C56" s="141">
        <v>8.3</v>
      </c>
      <c r="D56" s="160">
        <v>0</v>
      </c>
      <c r="E56" s="141">
        <v>0</v>
      </c>
      <c r="F56" s="161">
        <v>4</v>
      </c>
    </row>
    <row r="57" spans="1:6" s="15" customFormat="1" ht="12.75">
      <c r="A57" s="99" t="s">
        <v>67</v>
      </c>
      <c r="B57" s="160">
        <v>3</v>
      </c>
      <c r="C57" s="141">
        <v>10</v>
      </c>
      <c r="D57" s="160">
        <v>0</v>
      </c>
      <c r="E57" s="141">
        <v>0</v>
      </c>
      <c r="F57" s="161">
        <v>3</v>
      </c>
    </row>
    <row r="58" spans="1:6" s="15" customFormat="1" ht="12.75">
      <c r="A58" s="99" t="s">
        <v>82</v>
      </c>
      <c r="B58" s="160">
        <v>1</v>
      </c>
      <c r="C58" s="141">
        <v>8.45</v>
      </c>
      <c r="D58" s="160">
        <v>0</v>
      </c>
      <c r="E58" s="141">
        <v>0</v>
      </c>
      <c r="F58" s="161">
        <v>1</v>
      </c>
    </row>
    <row r="59" spans="1:6" s="15" customFormat="1" ht="12.75">
      <c r="A59" s="99" t="s">
        <v>83</v>
      </c>
      <c r="B59" s="160">
        <v>3</v>
      </c>
      <c r="C59" s="141">
        <v>8.2</v>
      </c>
      <c r="D59" s="160">
        <v>0</v>
      </c>
      <c r="E59" s="141">
        <v>0</v>
      </c>
      <c r="F59" s="161">
        <v>3</v>
      </c>
    </row>
    <row r="60" spans="1:6" s="15" customFormat="1" ht="12.75">
      <c r="A60" s="99" t="s">
        <v>75</v>
      </c>
      <c r="B60" s="160">
        <v>2</v>
      </c>
      <c r="C60" s="141">
        <v>9.3</v>
      </c>
      <c r="D60" s="160">
        <v>0</v>
      </c>
      <c r="E60" s="141">
        <v>0</v>
      </c>
      <c r="F60" s="161">
        <v>2</v>
      </c>
    </row>
    <row r="61" spans="1:6" s="15" customFormat="1" ht="12.75">
      <c r="A61" s="99" t="s">
        <v>76</v>
      </c>
      <c r="B61" s="160">
        <v>1</v>
      </c>
      <c r="C61" s="141">
        <v>8</v>
      </c>
      <c r="D61" s="160">
        <v>0</v>
      </c>
      <c r="E61" s="141">
        <v>0</v>
      </c>
      <c r="F61" s="161">
        <v>1</v>
      </c>
    </row>
    <row r="62" spans="1:6" s="15" customFormat="1" ht="12.75">
      <c r="A62" s="99" t="s">
        <v>34</v>
      </c>
      <c r="B62" s="160">
        <v>58</v>
      </c>
      <c r="C62" s="141">
        <v>8.404545454545454</v>
      </c>
      <c r="D62" s="160">
        <v>2</v>
      </c>
      <c r="E62" s="141">
        <v>5.3</v>
      </c>
      <c r="F62" s="161">
        <v>60</v>
      </c>
    </row>
    <row r="63" spans="1:6" s="15" customFormat="1" ht="12.75">
      <c r="A63" s="99" t="s">
        <v>77</v>
      </c>
      <c r="B63" s="160">
        <v>3</v>
      </c>
      <c r="C63" s="141">
        <v>9</v>
      </c>
      <c r="D63" s="160">
        <v>0</v>
      </c>
      <c r="E63" s="141">
        <v>0</v>
      </c>
      <c r="F63" s="161">
        <v>3</v>
      </c>
    </row>
    <row r="64" spans="1:6" s="15" customFormat="1" ht="12.75">
      <c r="A64" s="99" t="s">
        <v>84</v>
      </c>
      <c r="B64" s="160">
        <v>3</v>
      </c>
      <c r="C64" s="141">
        <v>9</v>
      </c>
      <c r="D64" s="160">
        <v>0</v>
      </c>
      <c r="E64" s="141">
        <v>0</v>
      </c>
      <c r="F64" s="161">
        <v>3</v>
      </c>
    </row>
    <row r="65" spans="1:6" s="15" customFormat="1" ht="12.75">
      <c r="A65" s="99" t="s">
        <v>68</v>
      </c>
      <c r="B65" s="160">
        <v>6</v>
      </c>
      <c r="C65" s="141">
        <v>8</v>
      </c>
      <c r="D65" s="160">
        <v>0</v>
      </c>
      <c r="E65" s="141">
        <v>0</v>
      </c>
      <c r="F65" s="161">
        <v>6</v>
      </c>
    </row>
    <row r="66" spans="1:6" s="15" customFormat="1" ht="12.75">
      <c r="A66" s="99" t="s">
        <v>78</v>
      </c>
      <c r="B66" s="160">
        <v>1</v>
      </c>
      <c r="C66" s="141">
        <v>8</v>
      </c>
      <c r="D66" s="160">
        <v>0</v>
      </c>
      <c r="E66" s="141">
        <v>0</v>
      </c>
      <c r="F66" s="161">
        <v>1</v>
      </c>
    </row>
    <row r="67" spans="1:6" s="15" customFormat="1" ht="12.75">
      <c r="A67" s="99" t="s">
        <v>69</v>
      </c>
      <c r="B67" s="160">
        <v>3</v>
      </c>
      <c r="C67" s="141">
        <v>7.3</v>
      </c>
      <c r="D67" s="160">
        <v>0</v>
      </c>
      <c r="E67" s="141">
        <v>0</v>
      </c>
      <c r="F67" s="161">
        <v>3</v>
      </c>
    </row>
    <row r="68" spans="1:6" s="15" customFormat="1" ht="12.75">
      <c r="A68" s="99" t="s">
        <v>85</v>
      </c>
      <c r="B68" s="160">
        <v>1</v>
      </c>
      <c r="C68" s="141">
        <v>8</v>
      </c>
      <c r="D68" s="160">
        <v>0</v>
      </c>
      <c r="E68" s="141">
        <v>0</v>
      </c>
      <c r="F68" s="161">
        <v>1</v>
      </c>
    </row>
    <row r="69" spans="1:6" s="15" customFormat="1" ht="12.75">
      <c r="A69" s="99" t="s">
        <v>79</v>
      </c>
      <c r="B69" s="160">
        <v>1</v>
      </c>
      <c r="C69" s="141">
        <v>8</v>
      </c>
      <c r="D69" s="160">
        <v>0</v>
      </c>
      <c r="E69" s="141">
        <v>0</v>
      </c>
      <c r="F69" s="161">
        <v>1</v>
      </c>
    </row>
    <row r="70" spans="1:6" s="17" customFormat="1" ht="16.5" customHeight="1">
      <c r="A70" s="25" t="s">
        <v>70</v>
      </c>
      <c r="B70" s="162">
        <v>106</v>
      </c>
      <c r="C70" s="163">
        <v>8.278787878787877</v>
      </c>
      <c r="D70" s="162">
        <v>2</v>
      </c>
      <c r="E70" s="163">
        <v>5.3</v>
      </c>
      <c r="F70" s="162">
        <f>SUM(F49:F69)</f>
        <v>108</v>
      </c>
    </row>
    <row r="71" s="18" customFormat="1" ht="12.75"/>
    <row r="72" s="18" customFormat="1" ht="12.75"/>
    <row r="73" spans="1:7" s="12" customFormat="1" ht="60.75" customHeight="1">
      <c r="A73" s="11" t="s">
        <v>341</v>
      </c>
      <c r="B73" s="227" t="s">
        <v>574</v>
      </c>
      <c r="C73" s="227"/>
      <c r="D73" s="227"/>
      <c r="E73" s="227"/>
      <c r="F73" s="227"/>
      <c r="G73" s="159"/>
    </row>
    <row r="74" spans="1:6" s="12" customFormat="1" ht="39" customHeight="1">
      <c r="A74" s="235" t="s">
        <v>45</v>
      </c>
      <c r="B74" s="206" t="s">
        <v>565</v>
      </c>
      <c r="C74" s="206"/>
      <c r="D74" s="206" t="s">
        <v>566</v>
      </c>
      <c r="E74" s="206"/>
      <c r="F74" s="206" t="s">
        <v>567</v>
      </c>
    </row>
    <row r="75" spans="1:9" s="17" customFormat="1" ht="24" customHeight="1">
      <c r="A75" s="235"/>
      <c r="B75" s="183" t="s">
        <v>569</v>
      </c>
      <c r="C75" s="183" t="s">
        <v>570</v>
      </c>
      <c r="D75" s="183" t="s">
        <v>569</v>
      </c>
      <c r="E75" s="183" t="s">
        <v>570</v>
      </c>
      <c r="F75" s="206"/>
      <c r="G75" s="159"/>
      <c r="I75" s="12"/>
    </row>
    <row r="76" spans="1:6" s="15" customFormat="1" ht="12.75">
      <c r="A76" s="99" t="s">
        <v>116</v>
      </c>
      <c r="B76" s="160">
        <v>1</v>
      </c>
      <c r="C76" s="141">
        <v>8.3</v>
      </c>
      <c r="D76" s="160">
        <v>0</v>
      </c>
      <c r="E76" s="141">
        <v>0</v>
      </c>
      <c r="F76" s="161">
        <v>1</v>
      </c>
    </row>
    <row r="77" spans="1:6" s="15" customFormat="1" ht="12.75">
      <c r="A77" s="99" t="s">
        <v>111</v>
      </c>
      <c r="B77" s="160">
        <v>4</v>
      </c>
      <c r="C77" s="141">
        <v>8.3</v>
      </c>
      <c r="D77" s="160">
        <v>0</v>
      </c>
      <c r="E77" s="141">
        <v>0</v>
      </c>
      <c r="F77" s="161">
        <v>4</v>
      </c>
    </row>
    <row r="78" spans="1:6" s="15" customFormat="1" ht="12.75">
      <c r="A78" s="99" t="s">
        <v>105</v>
      </c>
      <c r="B78" s="160">
        <v>2</v>
      </c>
      <c r="C78" s="141">
        <v>8.3</v>
      </c>
      <c r="D78" s="160">
        <v>0</v>
      </c>
      <c r="E78" s="141">
        <v>0</v>
      </c>
      <c r="F78" s="161">
        <v>2</v>
      </c>
    </row>
    <row r="79" spans="1:6" s="15" customFormat="1" ht="12.75">
      <c r="A79" s="99" t="s">
        <v>104</v>
      </c>
      <c r="B79" s="160">
        <v>4</v>
      </c>
      <c r="C79" s="141">
        <v>8.3</v>
      </c>
      <c r="D79" s="160">
        <v>0</v>
      </c>
      <c r="E79" s="141">
        <v>0</v>
      </c>
      <c r="F79" s="161">
        <v>4</v>
      </c>
    </row>
    <row r="80" spans="1:6" s="15" customFormat="1" ht="12.75">
      <c r="A80" s="99" t="s">
        <v>110</v>
      </c>
      <c r="B80" s="160">
        <v>3</v>
      </c>
      <c r="C80" s="141">
        <v>9</v>
      </c>
      <c r="D80" s="160">
        <v>0</v>
      </c>
      <c r="E80" s="141">
        <v>0</v>
      </c>
      <c r="F80" s="161">
        <v>3</v>
      </c>
    </row>
    <row r="81" spans="1:6" s="15" customFormat="1" ht="12.75">
      <c r="A81" s="99" t="s">
        <v>103</v>
      </c>
      <c r="B81" s="160">
        <v>5</v>
      </c>
      <c r="C81" s="141">
        <v>8</v>
      </c>
      <c r="D81" s="160">
        <v>0</v>
      </c>
      <c r="E81" s="141">
        <v>0</v>
      </c>
      <c r="F81" s="161">
        <v>5</v>
      </c>
    </row>
    <row r="82" spans="1:6" s="15" customFormat="1" ht="12.75">
      <c r="A82" s="99" t="s">
        <v>102</v>
      </c>
      <c r="B82" s="160">
        <v>5</v>
      </c>
      <c r="C82" s="141">
        <v>8.15</v>
      </c>
      <c r="D82" s="160">
        <v>1</v>
      </c>
      <c r="E82" s="141">
        <v>5</v>
      </c>
      <c r="F82" s="161">
        <v>6</v>
      </c>
    </row>
    <row r="83" spans="1:6" s="15" customFormat="1" ht="12.75">
      <c r="A83" s="99" t="s">
        <v>101</v>
      </c>
      <c r="B83" s="160">
        <v>2</v>
      </c>
      <c r="C83" s="141">
        <v>8</v>
      </c>
      <c r="D83" s="160">
        <v>0</v>
      </c>
      <c r="E83" s="141">
        <v>0</v>
      </c>
      <c r="F83" s="161">
        <v>2</v>
      </c>
    </row>
    <row r="84" spans="1:6" s="15" customFormat="1" ht="12.75">
      <c r="A84" s="99" t="s">
        <v>100</v>
      </c>
      <c r="B84" s="160">
        <v>3</v>
      </c>
      <c r="C84" s="141">
        <v>8.3</v>
      </c>
      <c r="D84" s="160">
        <v>0</v>
      </c>
      <c r="E84" s="141">
        <v>0</v>
      </c>
      <c r="F84" s="161">
        <v>3</v>
      </c>
    </row>
    <row r="85" spans="1:6" s="15" customFormat="1" ht="12.75">
      <c r="A85" s="99" t="s">
        <v>99</v>
      </c>
      <c r="B85" s="160">
        <v>3</v>
      </c>
      <c r="C85" s="141">
        <v>8.3</v>
      </c>
      <c r="D85" s="160">
        <v>1</v>
      </c>
      <c r="E85" s="141">
        <v>8</v>
      </c>
      <c r="F85" s="161">
        <v>4</v>
      </c>
    </row>
    <row r="86" spans="1:6" s="15" customFormat="1" ht="12.75">
      <c r="A86" s="99" t="s">
        <v>109</v>
      </c>
      <c r="B86" s="160">
        <v>0</v>
      </c>
      <c r="C86" s="141">
        <v>0</v>
      </c>
      <c r="D86" s="160">
        <v>1</v>
      </c>
      <c r="E86" s="141">
        <v>7</v>
      </c>
      <c r="F86" s="161">
        <v>1</v>
      </c>
    </row>
    <row r="87" spans="1:6" s="15" customFormat="1" ht="12.75">
      <c r="A87" s="99" t="s">
        <v>115</v>
      </c>
      <c r="B87" s="160">
        <v>1</v>
      </c>
      <c r="C87" s="141">
        <v>8.3</v>
      </c>
      <c r="D87" s="160">
        <v>1</v>
      </c>
      <c r="E87" s="141">
        <v>6</v>
      </c>
      <c r="F87" s="161">
        <v>2</v>
      </c>
    </row>
    <row r="88" spans="1:6" s="15" customFormat="1" ht="12.75">
      <c r="A88" s="99" t="s">
        <v>98</v>
      </c>
      <c r="B88" s="160">
        <v>3</v>
      </c>
      <c r="C88" s="141">
        <v>8.3</v>
      </c>
      <c r="D88" s="160">
        <v>1</v>
      </c>
      <c r="E88" s="141">
        <v>5.3</v>
      </c>
      <c r="F88" s="161">
        <v>4</v>
      </c>
    </row>
    <row r="89" spans="1:6" s="15" customFormat="1" ht="12.75">
      <c r="A89" s="99" t="s">
        <v>97</v>
      </c>
      <c r="B89" s="160">
        <v>0</v>
      </c>
      <c r="C89" s="141">
        <v>0</v>
      </c>
      <c r="D89" s="160">
        <v>2</v>
      </c>
      <c r="E89" s="141">
        <v>6.25</v>
      </c>
      <c r="F89" s="161">
        <v>2</v>
      </c>
    </row>
    <row r="90" spans="1:6" s="15" customFormat="1" ht="12.75">
      <c r="A90" s="99" t="s">
        <v>96</v>
      </c>
      <c r="B90" s="160">
        <v>5</v>
      </c>
      <c r="C90" s="141">
        <v>8.3</v>
      </c>
      <c r="D90" s="160">
        <v>0</v>
      </c>
      <c r="E90" s="141">
        <v>0</v>
      </c>
      <c r="F90" s="161">
        <v>5</v>
      </c>
    </row>
    <row r="91" spans="1:6" s="15" customFormat="1" ht="12.75">
      <c r="A91" s="99" t="s">
        <v>35</v>
      </c>
      <c r="B91" s="160">
        <v>69</v>
      </c>
      <c r="C91" s="141">
        <v>8.402</v>
      </c>
      <c r="D91" s="160">
        <v>12</v>
      </c>
      <c r="E91" s="141">
        <v>6.375</v>
      </c>
      <c r="F91" s="161">
        <v>81</v>
      </c>
    </row>
    <row r="92" spans="1:6" s="15" customFormat="1" ht="12.75">
      <c r="A92" s="99" t="s">
        <v>108</v>
      </c>
      <c r="B92" s="160">
        <v>1</v>
      </c>
      <c r="C92" s="141">
        <v>10</v>
      </c>
      <c r="D92" s="160">
        <v>0</v>
      </c>
      <c r="E92" s="141">
        <v>0</v>
      </c>
      <c r="F92" s="161">
        <v>1</v>
      </c>
    </row>
    <row r="93" spans="1:6" s="15" customFormat="1" ht="12.75">
      <c r="A93" s="99" t="s">
        <v>114</v>
      </c>
      <c r="B93" s="160">
        <v>1</v>
      </c>
      <c r="C93" s="141">
        <v>8</v>
      </c>
      <c r="D93" s="160">
        <v>0</v>
      </c>
      <c r="E93" s="141">
        <v>0</v>
      </c>
      <c r="F93" s="161">
        <v>1</v>
      </c>
    </row>
    <row r="94" spans="1:6" s="15" customFormat="1" ht="12.75">
      <c r="A94" s="99" t="s">
        <v>95</v>
      </c>
      <c r="B94" s="160">
        <v>5</v>
      </c>
      <c r="C94" s="141">
        <v>8.45</v>
      </c>
      <c r="D94" s="160">
        <v>0</v>
      </c>
      <c r="E94" s="141">
        <v>0</v>
      </c>
      <c r="F94" s="161">
        <v>5</v>
      </c>
    </row>
    <row r="95" spans="1:6" s="15" customFormat="1" ht="12.75">
      <c r="A95" s="99" t="s">
        <v>107</v>
      </c>
      <c r="B95" s="160">
        <v>2</v>
      </c>
      <c r="C95" s="141">
        <v>8</v>
      </c>
      <c r="D95" s="160">
        <v>0</v>
      </c>
      <c r="E95" s="141">
        <v>0</v>
      </c>
      <c r="F95" s="161">
        <v>2</v>
      </c>
    </row>
    <row r="96" spans="1:6" s="15" customFormat="1" ht="12.75">
      <c r="A96" s="99" t="s">
        <v>94</v>
      </c>
      <c r="B96" s="160">
        <v>5</v>
      </c>
      <c r="C96" s="141">
        <v>8.15</v>
      </c>
      <c r="D96" s="160">
        <v>0</v>
      </c>
      <c r="E96" s="141">
        <v>0</v>
      </c>
      <c r="F96" s="161">
        <v>5</v>
      </c>
    </row>
    <row r="97" spans="1:6" s="15" customFormat="1" ht="12.75">
      <c r="A97" s="99" t="s">
        <v>93</v>
      </c>
      <c r="B97" s="160">
        <v>0</v>
      </c>
      <c r="C97" s="141">
        <v>0</v>
      </c>
      <c r="D97" s="160">
        <v>1</v>
      </c>
      <c r="E97" s="141">
        <v>5</v>
      </c>
      <c r="F97" s="161">
        <v>1</v>
      </c>
    </row>
    <row r="98" spans="1:6" s="15" customFormat="1" ht="12.75">
      <c r="A98" s="99" t="s">
        <v>106</v>
      </c>
      <c r="B98" s="160">
        <v>2</v>
      </c>
      <c r="C98" s="141">
        <v>8.3</v>
      </c>
      <c r="D98" s="160">
        <v>0</v>
      </c>
      <c r="E98" s="141">
        <v>0</v>
      </c>
      <c r="F98" s="161">
        <v>2</v>
      </c>
    </row>
    <row r="99" spans="1:6" s="15" customFormat="1" ht="12.75">
      <c r="A99" s="99" t="s">
        <v>92</v>
      </c>
      <c r="B99" s="160">
        <v>3</v>
      </c>
      <c r="C99" s="141">
        <v>8</v>
      </c>
      <c r="D99" s="160">
        <v>0</v>
      </c>
      <c r="E99" s="141">
        <v>0</v>
      </c>
      <c r="F99" s="161">
        <v>3</v>
      </c>
    </row>
    <row r="100" spans="1:6" s="15" customFormat="1" ht="12.75">
      <c r="A100" s="99" t="s">
        <v>113</v>
      </c>
      <c r="B100" s="160">
        <v>2</v>
      </c>
      <c r="C100" s="141">
        <v>9</v>
      </c>
      <c r="D100" s="160">
        <v>1</v>
      </c>
      <c r="E100" s="141">
        <v>5.3</v>
      </c>
      <c r="F100" s="161">
        <v>3</v>
      </c>
    </row>
    <row r="101" spans="1:6" s="17" customFormat="1" ht="16.5" customHeight="1">
      <c r="A101" s="25" t="s">
        <v>572</v>
      </c>
      <c r="B101" s="162">
        <v>131</v>
      </c>
      <c r="C101" s="163">
        <v>8.297818181818183</v>
      </c>
      <c r="D101" s="162">
        <v>21</v>
      </c>
      <c r="E101" s="163">
        <v>6.069444444444446</v>
      </c>
      <c r="F101" s="162">
        <v>152</v>
      </c>
    </row>
    <row r="102" s="18" customFormat="1" ht="12.75"/>
    <row r="103" s="18" customFormat="1" ht="12.75"/>
    <row r="104" spans="1:7" s="12" customFormat="1" ht="60.75" customHeight="1">
      <c r="A104" s="11" t="s">
        <v>354</v>
      </c>
      <c r="B104" s="227" t="s">
        <v>575</v>
      </c>
      <c r="C104" s="227"/>
      <c r="D104" s="227"/>
      <c r="E104" s="227"/>
      <c r="F104" s="227"/>
      <c r="G104" s="159"/>
    </row>
    <row r="105" spans="1:6" s="12" customFormat="1" ht="39" customHeight="1">
      <c r="A105" s="235" t="s">
        <v>45</v>
      </c>
      <c r="B105" s="206" t="s">
        <v>565</v>
      </c>
      <c r="C105" s="206"/>
      <c r="D105" s="206" t="s">
        <v>566</v>
      </c>
      <c r="E105" s="206"/>
      <c r="F105" s="206" t="s">
        <v>567</v>
      </c>
    </row>
    <row r="106" spans="1:9" s="17" customFormat="1" ht="24" customHeight="1">
      <c r="A106" s="235"/>
      <c r="B106" s="183" t="s">
        <v>569</v>
      </c>
      <c r="C106" s="183" t="s">
        <v>570</v>
      </c>
      <c r="D106" s="183" t="s">
        <v>569</v>
      </c>
      <c r="E106" s="183" t="s">
        <v>570</v>
      </c>
      <c r="F106" s="206"/>
      <c r="G106" s="159"/>
      <c r="I106" s="12"/>
    </row>
    <row r="107" spans="1:6" s="15" customFormat="1" ht="12.75">
      <c r="A107" s="99" t="s">
        <v>152</v>
      </c>
      <c r="B107" s="160">
        <v>4</v>
      </c>
      <c r="C107" s="141">
        <v>8</v>
      </c>
      <c r="D107" s="160">
        <v>1</v>
      </c>
      <c r="E107" s="141">
        <v>5.3</v>
      </c>
      <c r="F107" s="161">
        <v>5</v>
      </c>
    </row>
    <row r="108" spans="1:6" s="15" customFormat="1" ht="12.75">
      <c r="A108" s="99" t="s">
        <v>151</v>
      </c>
      <c r="B108" s="160">
        <v>6</v>
      </c>
      <c r="C108" s="141">
        <v>8.024</v>
      </c>
      <c r="D108" s="160">
        <v>0</v>
      </c>
      <c r="E108" s="141">
        <v>0</v>
      </c>
      <c r="F108" s="161">
        <v>6</v>
      </c>
    </row>
    <row r="109" spans="1:6" s="15" customFormat="1" ht="12.75">
      <c r="A109" s="99" t="s">
        <v>161</v>
      </c>
      <c r="B109" s="160">
        <v>2</v>
      </c>
      <c r="C109" s="141">
        <v>8.3</v>
      </c>
      <c r="D109" s="160">
        <v>0</v>
      </c>
      <c r="E109" s="141">
        <v>0</v>
      </c>
      <c r="F109" s="161">
        <v>2</v>
      </c>
    </row>
    <row r="110" spans="1:6" s="15" customFormat="1" ht="12.75">
      <c r="A110" s="99" t="s">
        <v>150</v>
      </c>
      <c r="B110" s="160">
        <v>2</v>
      </c>
      <c r="C110" s="141">
        <v>8</v>
      </c>
      <c r="D110" s="160">
        <v>0</v>
      </c>
      <c r="E110" s="141">
        <v>0</v>
      </c>
      <c r="F110" s="161">
        <v>2</v>
      </c>
    </row>
    <row r="111" spans="1:6" s="15" customFormat="1" ht="12.75">
      <c r="A111" s="99" t="s">
        <v>149</v>
      </c>
      <c r="B111" s="160">
        <v>2</v>
      </c>
      <c r="C111" s="141">
        <v>8</v>
      </c>
      <c r="D111" s="160">
        <v>0</v>
      </c>
      <c r="E111" s="141">
        <v>0</v>
      </c>
      <c r="F111" s="161">
        <v>2</v>
      </c>
    </row>
    <row r="112" spans="1:6" s="15" customFormat="1" ht="12.75">
      <c r="A112" s="99" t="s">
        <v>160</v>
      </c>
      <c r="B112" s="160">
        <v>1</v>
      </c>
      <c r="C112" s="141">
        <v>8</v>
      </c>
      <c r="D112" s="160">
        <v>0</v>
      </c>
      <c r="E112" s="141">
        <v>0</v>
      </c>
      <c r="F112" s="161">
        <v>1</v>
      </c>
    </row>
    <row r="113" spans="1:6" s="15" customFormat="1" ht="12.75">
      <c r="A113" s="99" t="s">
        <v>148</v>
      </c>
      <c r="B113" s="160">
        <v>4</v>
      </c>
      <c r="C113" s="141">
        <v>8</v>
      </c>
      <c r="D113" s="160">
        <v>0</v>
      </c>
      <c r="E113" s="141">
        <v>0</v>
      </c>
      <c r="F113" s="161">
        <v>4</v>
      </c>
    </row>
    <row r="114" spans="1:6" s="15" customFormat="1" ht="12.75">
      <c r="A114" s="99" t="s">
        <v>147</v>
      </c>
      <c r="B114" s="160">
        <v>4</v>
      </c>
      <c r="C114" s="141">
        <v>8</v>
      </c>
      <c r="D114" s="160">
        <v>0</v>
      </c>
      <c r="E114" s="141">
        <v>0</v>
      </c>
      <c r="F114" s="161">
        <v>4</v>
      </c>
    </row>
    <row r="115" spans="1:6" s="15" customFormat="1" ht="12.75">
      <c r="A115" s="99" t="s">
        <v>146</v>
      </c>
      <c r="B115" s="160">
        <v>3</v>
      </c>
      <c r="C115" s="141">
        <v>8.15</v>
      </c>
      <c r="D115" s="160">
        <v>0</v>
      </c>
      <c r="E115" s="141">
        <v>0</v>
      </c>
      <c r="F115" s="161">
        <v>3</v>
      </c>
    </row>
    <row r="116" spans="1:6" s="15" customFormat="1" ht="12.75">
      <c r="A116" s="99" t="s">
        <v>163</v>
      </c>
      <c r="B116" s="160">
        <v>1</v>
      </c>
      <c r="C116" s="141">
        <v>8.3</v>
      </c>
      <c r="D116" s="160">
        <v>0</v>
      </c>
      <c r="E116" s="141">
        <v>0</v>
      </c>
      <c r="F116" s="161">
        <v>1</v>
      </c>
    </row>
    <row r="117" spans="1:6" s="15" customFormat="1" ht="12.75">
      <c r="A117" s="99" t="s">
        <v>159</v>
      </c>
      <c r="B117" s="160">
        <v>1</v>
      </c>
      <c r="C117" s="141">
        <v>8.3</v>
      </c>
      <c r="D117" s="160">
        <v>0</v>
      </c>
      <c r="E117" s="141">
        <v>0</v>
      </c>
      <c r="F117" s="161">
        <v>1</v>
      </c>
    </row>
    <row r="118" spans="1:6" s="15" customFormat="1" ht="12.75">
      <c r="A118" s="99" t="s">
        <v>145</v>
      </c>
      <c r="B118" s="160">
        <v>8</v>
      </c>
      <c r="C118" s="141">
        <v>8.048</v>
      </c>
      <c r="D118" s="160">
        <v>1</v>
      </c>
      <c r="E118" s="141">
        <v>5</v>
      </c>
      <c r="F118" s="161">
        <v>9</v>
      </c>
    </row>
    <row r="119" spans="1:6" s="15" customFormat="1" ht="12.75">
      <c r="A119" s="99" t="s">
        <v>164</v>
      </c>
      <c r="B119" s="160">
        <v>2</v>
      </c>
      <c r="C119" s="141">
        <v>8</v>
      </c>
      <c r="D119" s="160">
        <v>0</v>
      </c>
      <c r="E119" s="141">
        <v>0</v>
      </c>
      <c r="F119" s="161">
        <v>2</v>
      </c>
    </row>
    <row r="120" spans="1:6" s="15" customFormat="1" ht="12.75">
      <c r="A120" s="99" t="s">
        <v>144</v>
      </c>
      <c r="B120" s="160">
        <v>4</v>
      </c>
      <c r="C120" s="141">
        <v>8</v>
      </c>
      <c r="D120" s="160">
        <v>1</v>
      </c>
      <c r="E120" s="141">
        <v>5.18</v>
      </c>
      <c r="F120" s="161">
        <v>5</v>
      </c>
    </row>
    <row r="121" spans="1:6" s="15" customFormat="1" ht="12.75">
      <c r="A121" s="99" t="s">
        <v>143</v>
      </c>
      <c r="B121" s="160">
        <v>1</v>
      </c>
      <c r="C121" s="141">
        <v>8</v>
      </c>
      <c r="D121" s="160">
        <v>1</v>
      </c>
      <c r="E121" s="141">
        <v>5.48</v>
      </c>
      <c r="F121" s="161">
        <v>2</v>
      </c>
    </row>
    <row r="122" spans="1:6" s="15" customFormat="1" ht="12.75">
      <c r="A122" s="99" t="s">
        <v>142</v>
      </c>
      <c r="B122" s="160">
        <v>4</v>
      </c>
      <c r="C122" s="141">
        <v>8.075</v>
      </c>
      <c r="D122" s="160">
        <v>0</v>
      </c>
      <c r="E122" s="141">
        <v>0</v>
      </c>
      <c r="F122" s="161">
        <v>4</v>
      </c>
    </row>
    <row r="123" spans="1:6" s="15" customFormat="1" ht="12.75">
      <c r="A123" s="99" t="s">
        <v>141</v>
      </c>
      <c r="B123" s="160">
        <v>3</v>
      </c>
      <c r="C123" s="141">
        <v>8</v>
      </c>
      <c r="D123" s="160">
        <v>1</v>
      </c>
      <c r="E123" s="141">
        <v>5.24</v>
      </c>
      <c r="F123" s="161">
        <v>4</v>
      </c>
    </row>
    <row r="124" spans="1:6" s="15" customFormat="1" ht="12.75">
      <c r="A124" s="99" t="s">
        <v>140</v>
      </c>
      <c r="B124" s="160">
        <v>12</v>
      </c>
      <c r="C124" s="141">
        <v>8.2</v>
      </c>
      <c r="D124" s="160">
        <v>3</v>
      </c>
      <c r="E124" s="141">
        <v>5.48</v>
      </c>
      <c r="F124" s="161">
        <v>15</v>
      </c>
    </row>
    <row r="125" spans="1:6" s="15" customFormat="1" ht="12.75">
      <c r="A125" s="99" t="s">
        <v>139</v>
      </c>
      <c r="B125" s="160">
        <v>3</v>
      </c>
      <c r="C125" s="141">
        <v>8</v>
      </c>
      <c r="D125" s="160">
        <v>0</v>
      </c>
      <c r="E125" s="141">
        <v>0</v>
      </c>
      <c r="F125" s="161">
        <v>3</v>
      </c>
    </row>
    <row r="126" spans="1:6" s="15" customFormat="1" ht="12.75">
      <c r="A126" s="99" t="s">
        <v>158</v>
      </c>
      <c r="B126" s="160">
        <v>2</v>
      </c>
      <c r="C126" s="141">
        <v>8</v>
      </c>
      <c r="D126" s="160">
        <v>0</v>
      </c>
      <c r="E126" s="141">
        <v>0</v>
      </c>
      <c r="F126" s="161">
        <v>2</v>
      </c>
    </row>
    <row r="127" spans="1:6" s="15" customFormat="1" ht="12.75">
      <c r="A127" s="99" t="s">
        <v>138</v>
      </c>
      <c r="B127" s="160">
        <v>2</v>
      </c>
      <c r="C127" s="141">
        <v>8</v>
      </c>
      <c r="D127" s="160">
        <v>0</v>
      </c>
      <c r="E127" s="141">
        <v>0</v>
      </c>
      <c r="F127" s="161">
        <v>2</v>
      </c>
    </row>
    <row r="128" spans="1:6" s="15" customFormat="1" ht="12.75">
      <c r="A128" s="99" t="s">
        <v>137</v>
      </c>
      <c r="B128" s="160">
        <v>7</v>
      </c>
      <c r="C128" s="141">
        <v>8</v>
      </c>
      <c r="D128" s="160">
        <v>1</v>
      </c>
      <c r="E128" s="141">
        <v>5</v>
      </c>
      <c r="F128" s="161">
        <v>8</v>
      </c>
    </row>
    <row r="129" spans="1:6" s="15" customFormat="1" ht="12.75">
      <c r="A129" s="99" t="s">
        <v>136</v>
      </c>
      <c r="B129" s="160">
        <v>0</v>
      </c>
      <c r="C129" s="141">
        <v>7.3</v>
      </c>
      <c r="D129" s="160">
        <v>0</v>
      </c>
      <c r="E129" s="141">
        <v>0</v>
      </c>
      <c r="F129" s="161">
        <v>0</v>
      </c>
    </row>
    <row r="130" spans="1:6" s="15" customFormat="1" ht="12.75">
      <c r="A130" s="99" t="s">
        <v>135</v>
      </c>
      <c r="B130" s="160">
        <v>3</v>
      </c>
      <c r="C130" s="141">
        <v>8.15</v>
      </c>
      <c r="D130" s="160">
        <v>0</v>
      </c>
      <c r="E130" s="141">
        <v>0</v>
      </c>
      <c r="F130" s="161">
        <v>3</v>
      </c>
    </row>
    <row r="131" spans="1:6" s="15" customFormat="1" ht="12.75">
      <c r="A131" s="99" t="s">
        <v>134</v>
      </c>
      <c r="B131" s="160">
        <v>7</v>
      </c>
      <c r="C131" s="141">
        <v>8.3</v>
      </c>
      <c r="D131" s="160">
        <v>0</v>
      </c>
      <c r="E131" s="141">
        <v>0</v>
      </c>
      <c r="F131" s="161">
        <v>7</v>
      </c>
    </row>
    <row r="132" spans="1:6" s="15" customFormat="1" ht="12.75">
      <c r="A132" s="99" t="s">
        <v>133</v>
      </c>
      <c r="B132" s="160">
        <v>3</v>
      </c>
      <c r="C132" s="141">
        <v>8</v>
      </c>
      <c r="D132" s="160">
        <v>2</v>
      </c>
      <c r="E132" s="141">
        <v>5</v>
      </c>
      <c r="F132" s="161">
        <v>5</v>
      </c>
    </row>
    <row r="133" spans="1:6" s="15" customFormat="1" ht="12.75">
      <c r="A133" s="99" t="s">
        <v>132</v>
      </c>
      <c r="B133" s="160">
        <v>6</v>
      </c>
      <c r="C133" s="141">
        <v>8</v>
      </c>
      <c r="D133" s="160">
        <v>0</v>
      </c>
      <c r="E133" s="141">
        <v>0</v>
      </c>
      <c r="F133" s="161">
        <v>6</v>
      </c>
    </row>
    <row r="134" spans="1:6" s="15" customFormat="1" ht="12.75">
      <c r="A134" s="99" t="s">
        <v>157</v>
      </c>
      <c r="B134" s="160">
        <v>1</v>
      </c>
      <c r="C134" s="141">
        <v>8</v>
      </c>
      <c r="D134" s="160">
        <v>0</v>
      </c>
      <c r="E134" s="141">
        <v>0</v>
      </c>
      <c r="F134" s="161">
        <v>1</v>
      </c>
    </row>
    <row r="135" spans="1:6" s="15" customFormat="1" ht="12.75">
      <c r="A135" s="99" t="s">
        <v>131</v>
      </c>
      <c r="B135" s="160">
        <v>75</v>
      </c>
      <c r="C135" s="141">
        <v>8.114642857142858</v>
      </c>
      <c r="D135" s="160">
        <v>11</v>
      </c>
      <c r="E135" s="141">
        <v>5</v>
      </c>
      <c r="F135" s="161">
        <v>86</v>
      </c>
    </row>
    <row r="136" spans="1:6" s="15" customFormat="1" ht="12.75">
      <c r="A136" s="99" t="s">
        <v>130</v>
      </c>
      <c r="B136" s="160">
        <v>3</v>
      </c>
      <c r="C136" s="141">
        <v>8</v>
      </c>
      <c r="D136" s="160">
        <v>2</v>
      </c>
      <c r="E136" s="141">
        <v>5</v>
      </c>
      <c r="F136" s="161">
        <v>5</v>
      </c>
    </row>
    <row r="137" spans="1:6" s="15" customFormat="1" ht="12.75">
      <c r="A137" s="99" t="s">
        <v>155</v>
      </c>
      <c r="B137" s="160">
        <v>3</v>
      </c>
      <c r="C137" s="141">
        <v>9</v>
      </c>
      <c r="D137" s="160">
        <v>0</v>
      </c>
      <c r="E137" s="141">
        <v>0</v>
      </c>
      <c r="F137" s="161">
        <v>3</v>
      </c>
    </row>
    <row r="138" spans="1:6" s="15" customFormat="1" ht="12.75">
      <c r="A138" s="99" t="s">
        <v>154</v>
      </c>
      <c r="B138" s="160">
        <v>2</v>
      </c>
      <c r="C138" s="141">
        <v>8</v>
      </c>
      <c r="D138" s="160">
        <v>1</v>
      </c>
      <c r="E138" s="141">
        <v>5</v>
      </c>
      <c r="F138" s="161">
        <v>3</v>
      </c>
    </row>
    <row r="139" spans="1:6" s="15" customFormat="1" ht="12.75">
      <c r="A139" s="99" t="s">
        <v>129</v>
      </c>
      <c r="B139" s="160">
        <v>5</v>
      </c>
      <c r="C139" s="141">
        <v>8.1875</v>
      </c>
      <c r="D139" s="160">
        <v>2</v>
      </c>
      <c r="E139" s="141">
        <v>5.48</v>
      </c>
      <c r="F139" s="161">
        <v>7</v>
      </c>
    </row>
    <row r="140" spans="1:6" s="15" customFormat="1" ht="12.75">
      <c r="A140" s="99" t="s">
        <v>128</v>
      </c>
      <c r="B140" s="160">
        <v>4</v>
      </c>
      <c r="C140" s="141">
        <v>7.3</v>
      </c>
      <c r="D140" s="160">
        <v>2</v>
      </c>
      <c r="E140" s="141">
        <v>5.48</v>
      </c>
      <c r="F140" s="161">
        <v>6</v>
      </c>
    </row>
    <row r="141" spans="1:6" s="15" customFormat="1" ht="12.75">
      <c r="A141" s="99" t="s">
        <v>165</v>
      </c>
      <c r="B141" s="160">
        <v>3</v>
      </c>
      <c r="C141" s="141">
        <v>8</v>
      </c>
      <c r="D141" s="160">
        <v>0</v>
      </c>
      <c r="E141" s="141">
        <v>0</v>
      </c>
      <c r="F141" s="161">
        <v>3</v>
      </c>
    </row>
    <row r="142" spans="1:6" s="15" customFormat="1" ht="12.75">
      <c r="A142" s="99" t="s">
        <v>127</v>
      </c>
      <c r="B142" s="160">
        <v>4</v>
      </c>
      <c r="C142" s="141">
        <v>8</v>
      </c>
      <c r="D142" s="160">
        <v>0</v>
      </c>
      <c r="E142" s="141">
        <v>0</v>
      </c>
      <c r="F142" s="161">
        <v>4</v>
      </c>
    </row>
    <row r="143" spans="1:6" s="15" customFormat="1" ht="12.75">
      <c r="A143" s="99" t="s">
        <v>126</v>
      </c>
      <c r="B143" s="160">
        <v>6</v>
      </c>
      <c r="C143" s="141">
        <v>8</v>
      </c>
      <c r="D143" s="160">
        <v>2</v>
      </c>
      <c r="E143" s="141">
        <v>4.39</v>
      </c>
      <c r="F143" s="161">
        <v>8</v>
      </c>
    </row>
    <row r="144" spans="1:6" s="15" customFormat="1" ht="12.75">
      <c r="A144" s="99" t="s">
        <v>166</v>
      </c>
      <c r="B144" s="160">
        <v>2</v>
      </c>
      <c r="C144" s="141">
        <v>8.3</v>
      </c>
      <c r="D144" s="160">
        <v>0</v>
      </c>
      <c r="E144" s="141">
        <v>0</v>
      </c>
      <c r="F144" s="161">
        <v>2</v>
      </c>
    </row>
    <row r="145" spans="1:6" s="15" customFormat="1" ht="12.75">
      <c r="A145" s="99" t="s">
        <v>167</v>
      </c>
      <c r="B145" s="160">
        <v>3</v>
      </c>
      <c r="C145" s="141">
        <v>8.378</v>
      </c>
      <c r="D145" s="160">
        <v>0</v>
      </c>
      <c r="E145" s="141">
        <v>0</v>
      </c>
      <c r="F145" s="161">
        <v>3</v>
      </c>
    </row>
    <row r="146" spans="1:6" s="15" customFormat="1" ht="12.75">
      <c r="A146" s="99" t="s">
        <v>153</v>
      </c>
      <c r="B146" s="160">
        <v>1</v>
      </c>
      <c r="C146" s="141">
        <v>8.3</v>
      </c>
      <c r="D146" s="160">
        <v>0</v>
      </c>
      <c r="E146" s="141">
        <v>0</v>
      </c>
      <c r="F146" s="161">
        <v>1</v>
      </c>
    </row>
    <row r="147" spans="1:6" s="17" customFormat="1" ht="29.25" customHeight="1">
      <c r="A147" s="25" t="s">
        <v>168</v>
      </c>
      <c r="B147" s="162">
        <v>209</v>
      </c>
      <c r="C147" s="163">
        <v>8.078178571428575</v>
      </c>
      <c r="D147" s="162">
        <v>31</v>
      </c>
      <c r="E147" s="163">
        <v>5.173571428571428</v>
      </c>
      <c r="F147" s="162">
        <v>240</v>
      </c>
    </row>
    <row r="148" s="18" customFormat="1" ht="12.75"/>
    <row r="149" s="18" customFormat="1" ht="12.75"/>
    <row r="150" spans="1:7" s="12" customFormat="1" ht="60.75" customHeight="1">
      <c r="A150" s="11" t="s">
        <v>355</v>
      </c>
      <c r="B150" s="227" t="s">
        <v>576</v>
      </c>
      <c r="C150" s="227"/>
      <c r="D150" s="227"/>
      <c r="E150" s="227"/>
      <c r="F150" s="227"/>
      <c r="G150" s="159"/>
    </row>
    <row r="151" spans="1:6" s="12" customFormat="1" ht="39" customHeight="1">
      <c r="A151" s="235" t="s">
        <v>45</v>
      </c>
      <c r="B151" s="206" t="s">
        <v>565</v>
      </c>
      <c r="C151" s="206"/>
      <c r="D151" s="206" t="s">
        <v>566</v>
      </c>
      <c r="E151" s="206"/>
      <c r="F151" s="206" t="s">
        <v>567</v>
      </c>
    </row>
    <row r="152" spans="1:9" s="17" customFormat="1" ht="24" customHeight="1">
      <c r="A152" s="235"/>
      <c r="B152" s="183" t="s">
        <v>569</v>
      </c>
      <c r="C152" s="183" t="s">
        <v>570</v>
      </c>
      <c r="D152" s="183" t="s">
        <v>569</v>
      </c>
      <c r="E152" s="183" t="s">
        <v>570</v>
      </c>
      <c r="F152" s="206"/>
      <c r="G152" s="159"/>
      <c r="I152" s="12"/>
    </row>
    <row r="153" spans="1:6" s="15" customFormat="1" ht="12.75">
      <c r="A153" s="99" t="s">
        <v>211</v>
      </c>
      <c r="B153" s="160">
        <v>1</v>
      </c>
      <c r="C153" s="141">
        <v>9</v>
      </c>
      <c r="D153" s="160">
        <v>2</v>
      </c>
      <c r="E153" s="141">
        <v>7</v>
      </c>
      <c r="F153" s="161">
        <v>3</v>
      </c>
    </row>
    <row r="154" spans="1:6" s="15" customFormat="1" ht="12.75">
      <c r="A154" s="99" t="s">
        <v>206</v>
      </c>
      <c r="B154" s="160">
        <v>5</v>
      </c>
      <c r="C154" s="141">
        <v>8</v>
      </c>
      <c r="D154" s="160">
        <v>0</v>
      </c>
      <c r="E154" s="141">
        <v>0</v>
      </c>
      <c r="F154" s="161">
        <v>5</v>
      </c>
    </row>
    <row r="155" spans="1:6" s="15" customFormat="1" ht="12.75">
      <c r="A155" s="99" t="s">
        <v>205</v>
      </c>
      <c r="B155" s="160">
        <v>3</v>
      </c>
      <c r="C155" s="141">
        <v>8</v>
      </c>
      <c r="D155" s="160">
        <v>1</v>
      </c>
      <c r="E155" s="141">
        <v>4.3</v>
      </c>
      <c r="F155" s="161">
        <v>4</v>
      </c>
    </row>
    <row r="156" spans="1:6" s="15" customFormat="1" ht="12.75">
      <c r="A156" s="99" t="s">
        <v>204</v>
      </c>
      <c r="B156" s="160">
        <v>26</v>
      </c>
      <c r="C156" s="141">
        <v>8</v>
      </c>
      <c r="D156" s="160">
        <v>2</v>
      </c>
      <c r="E156" s="141">
        <v>5.3</v>
      </c>
      <c r="F156" s="161">
        <v>28</v>
      </c>
    </row>
    <row r="157" spans="1:6" s="15" customFormat="1" ht="12.75">
      <c r="A157" s="99" t="s">
        <v>203</v>
      </c>
      <c r="B157" s="160">
        <v>12</v>
      </c>
      <c r="C157" s="141">
        <v>8.3</v>
      </c>
      <c r="D157" s="160">
        <v>3</v>
      </c>
      <c r="E157" s="141">
        <v>5.3</v>
      </c>
      <c r="F157" s="161">
        <v>15</v>
      </c>
    </row>
    <row r="158" spans="1:6" s="15" customFormat="1" ht="12.75">
      <c r="A158" s="99" t="s">
        <v>202</v>
      </c>
      <c r="B158" s="160">
        <v>5</v>
      </c>
      <c r="C158" s="141">
        <v>8.15</v>
      </c>
      <c r="D158" s="160">
        <v>1</v>
      </c>
      <c r="E158" s="141">
        <v>5.15</v>
      </c>
      <c r="F158" s="161">
        <v>6</v>
      </c>
    </row>
    <row r="159" spans="1:6" s="15" customFormat="1" ht="12.75">
      <c r="A159" s="99" t="s">
        <v>201</v>
      </c>
      <c r="B159" s="160">
        <v>5</v>
      </c>
      <c r="C159" s="141">
        <v>8.15</v>
      </c>
      <c r="D159" s="160">
        <v>0</v>
      </c>
      <c r="E159" s="141">
        <v>0</v>
      </c>
      <c r="F159" s="161">
        <v>5</v>
      </c>
    </row>
    <row r="160" spans="1:6" s="15" customFormat="1" ht="12.75">
      <c r="A160" s="99" t="s">
        <v>200</v>
      </c>
      <c r="B160" s="160">
        <v>4</v>
      </c>
      <c r="C160" s="141">
        <v>8.45</v>
      </c>
      <c r="D160" s="160">
        <v>1</v>
      </c>
      <c r="E160" s="141">
        <v>6</v>
      </c>
      <c r="F160" s="161">
        <v>5</v>
      </c>
    </row>
    <row r="161" spans="1:6" s="15" customFormat="1" ht="12.75">
      <c r="A161" s="99" t="s">
        <v>199</v>
      </c>
      <c r="B161" s="160">
        <v>3</v>
      </c>
      <c r="C161" s="141">
        <v>8</v>
      </c>
      <c r="D161" s="160">
        <v>0</v>
      </c>
      <c r="E161" s="141">
        <v>0</v>
      </c>
      <c r="F161" s="161">
        <v>3</v>
      </c>
    </row>
    <row r="162" spans="1:6" s="15" customFormat="1" ht="12.75">
      <c r="A162" s="99" t="s">
        <v>198</v>
      </c>
      <c r="B162" s="160">
        <v>8</v>
      </c>
      <c r="C162" s="141">
        <v>8.375</v>
      </c>
      <c r="D162" s="160">
        <v>0</v>
      </c>
      <c r="E162" s="141">
        <v>0</v>
      </c>
      <c r="F162" s="161">
        <v>8</v>
      </c>
    </row>
    <row r="163" spans="1:6" s="15" customFormat="1" ht="12.75">
      <c r="A163" s="99" t="s">
        <v>197</v>
      </c>
      <c r="B163" s="160">
        <v>5</v>
      </c>
      <c r="C163" s="141">
        <v>8.3</v>
      </c>
      <c r="D163" s="160">
        <v>1</v>
      </c>
      <c r="E163" s="141">
        <v>5.3</v>
      </c>
      <c r="F163" s="161">
        <v>6</v>
      </c>
    </row>
    <row r="164" spans="1:6" s="15" customFormat="1" ht="12.75">
      <c r="A164" s="99" t="s">
        <v>196</v>
      </c>
      <c r="B164" s="160">
        <v>16</v>
      </c>
      <c r="C164" s="141">
        <v>8.15</v>
      </c>
      <c r="D164" s="160">
        <v>2</v>
      </c>
      <c r="E164" s="141">
        <v>5.15</v>
      </c>
      <c r="F164" s="161">
        <v>18</v>
      </c>
    </row>
    <row r="165" spans="1:6" s="15" customFormat="1" ht="12.75">
      <c r="A165" s="99" t="s">
        <v>195</v>
      </c>
      <c r="B165" s="160">
        <v>0</v>
      </c>
      <c r="C165" s="141">
        <v>0</v>
      </c>
      <c r="D165" s="160">
        <v>1</v>
      </c>
      <c r="E165" s="141">
        <v>5.3</v>
      </c>
      <c r="F165" s="161">
        <v>1</v>
      </c>
    </row>
    <row r="166" spans="1:6" s="15" customFormat="1" ht="12.75">
      <c r="A166" s="99" t="s">
        <v>214</v>
      </c>
      <c r="B166" s="160">
        <v>1</v>
      </c>
      <c r="C166" s="141">
        <v>9.3</v>
      </c>
      <c r="D166" s="160">
        <v>0</v>
      </c>
      <c r="E166" s="141">
        <v>0</v>
      </c>
      <c r="F166" s="161">
        <v>1</v>
      </c>
    </row>
    <row r="167" spans="1:6" s="15" customFormat="1" ht="12.75">
      <c r="A167" s="99" t="s">
        <v>194</v>
      </c>
      <c r="B167" s="160">
        <v>7</v>
      </c>
      <c r="C167" s="141">
        <v>8.3</v>
      </c>
      <c r="D167" s="160">
        <v>1</v>
      </c>
      <c r="E167" s="141">
        <v>5</v>
      </c>
      <c r="F167" s="161">
        <v>8</v>
      </c>
    </row>
    <row r="168" spans="1:6" s="15" customFormat="1" ht="12.75">
      <c r="A168" s="99" t="s">
        <v>213</v>
      </c>
      <c r="B168" s="160">
        <v>2</v>
      </c>
      <c r="C168" s="141">
        <v>9.3</v>
      </c>
      <c r="D168" s="160">
        <v>0</v>
      </c>
      <c r="E168" s="141">
        <v>0</v>
      </c>
      <c r="F168" s="161">
        <v>2</v>
      </c>
    </row>
    <row r="169" spans="1:6" s="15" customFormat="1" ht="12.75">
      <c r="A169" s="99" t="s">
        <v>193</v>
      </c>
      <c r="B169" s="160">
        <v>3</v>
      </c>
      <c r="C169" s="141">
        <v>9</v>
      </c>
      <c r="D169" s="160">
        <v>0</v>
      </c>
      <c r="E169" s="141">
        <v>0</v>
      </c>
      <c r="F169" s="161">
        <v>3</v>
      </c>
    </row>
    <row r="170" spans="1:6" s="15" customFormat="1" ht="12.75">
      <c r="A170" s="99" t="s">
        <v>192</v>
      </c>
      <c r="B170" s="160">
        <v>8</v>
      </c>
      <c r="C170" s="141">
        <v>8.3</v>
      </c>
      <c r="D170" s="160">
        <v>2</v>
      </c>
      <c r="E170" s="141">
        <v>5.3</v>
      </c>
      <c r="F170" s="161">
        <v>10</v>
      </c>
    </row>
    <row r="171" spans="1:6" s="15" customFormat="1" ht="12.75">
      <c r="A171" s="99" t="s">
        <v>37</v>
      </c>
      <c r="B171" s="160">
        <v>87</v>
      </c>
      <c r="C171" s="141">
        <v>7.5675</v>
      </c>
      <c r="D171" s="160">
        <v>13</v>
      </c>
      <c r="E171" s="141">
        <v>0</v>
      </c>
      <c r="F171" s="161">
        <v>100</v>
      </c>
    </row>
    <row r="172" spans="1:6" s="15" customFormat="1" ht="12.75">
      <c r="A172" s="99" t="s">
        <v>191</v>
      </c>
      <c r="B172" s="160">
        <v>7</v>
      </c>
      <c r="C172" s="141">
        <v>9</v>
      </c>
      <c r="D172" s="160">
        <v>0</v>
      </c>
      <c r="E172" s="141">
        <v>0</v>
      </c>
      <c r="F172" s="161">
        <v>7</v>
      </c>
    </row>
    <row r="173" spans="1:6" s="15" customFormat="1" ht="12.75">
      <c r="A173" s="99" t="s">
        <v>190</v>
      </c>
      <c r="B173" s="160">
        <v>4</v>
      </c>
      <c r="C173" s="141">
        <v>8</v>
      </c>
      <c r="D173" s="160">
        <v>0</v>
      </c>
      <c r="E173" s="141">
        <v>0</v>
      </c>
      <c r="F173" s="161">
        <v>4</v>
      </c>
    </row>
    <row r="174" spans="1:6" s="15" customFormat="1" ht="12.75">
      <c r="A174" s="99" t="s">
        <v>189</v>
      </c>
      <c r="B174" s="160">
        <v>5</v>
      </c>
      <c r="C174" s="141">
        <v>8</v>
      </c>
      <c r="D174" s="160">
        <v>2</v>
      </c>
      <c r="E174" s="141">
        <v>5</v>
      </c>
      <c r="F174" s="161">
        <v>7</v>
      </c>
    </row>
    <row r="175" spans="1:6" s="15" customFormat="1" ht="12.75">
      <c r="A175" s="99" t="s">
        <v>209</v>
      </c>
      <c r="B175" s="160">
        <v>1</v>
      </c>
      <c r="C175" s="141">
        <v>8.3</v>
      </c>
      <c r="D175" s="160">
        <v>0</v>
      </c>
      <c r="E175" s="141">
        <v>0</v>
      </c>
      <c r="F175" s="161">
        <v>1</v>
      </c>
    </row>
    <row r="176" spans="1:6" s="15" customFormat="1" ht="12.75">
      <c r="A176" s="99" t="s">
        <v>208</v>
      </c>
      <c r="B176" s="160">
        <v>1</v>
      </c>
      <c r="C176" s="141">
        <v>8</v>
      </c>
      <c r="D176" s="160">
        <v>0</v>
      </c>
      <c r="E176" s="141">
        <v>0</v>
      </c>
      <c r="F176" s="161">
        <v>1</v>
      </c>
    </row>
    <row r="177" spans="1:6" s="15" customFormat="1" ht="12.75">
      <c r="A177" s="99" t="s">
        <v>188</v>
      </c>
      <c r="B177" s="160">
        <v>3</v>
      </c>
      <c r="C177" s="141">
        <v>8.45</v>
      </c>
      <c r="D177" s="160">
        <v>0</v>
      </c>
      <c r="E177" s="141">
        <v>0</v>
      </c>
      <c r="F177" s="161">
        <v>3</v>
      </c>
    </row>
    <row r="178" spans="1:6" s="15" customFormat="1" ht="12.75">
      <c r="A178" s="99" t="s">
        <v>187</v>
      </c>
      <c r="B178" s="160">
        <v>3</v>
      </c>
      <c r="C178" s="141">
        <v>8</v>
      </c>
      <c r="D178" s="160">
        <v>1</v>
      </c>
      <c r="E178" s="141">
        <v>5</v>
      </c>
      <c r="F178" s="161">
        <v>4</v>
      </c>
    </row>
    <row r="179" spans="1:6" s="15" customFormat="1" ht="12.75">
      <c r="A179" s="99" t="s">
        <v>186</v>
      </c>
      <c r="B179" s="160">
        <v>3</v>
      </c>
      <c r="C179" s="141">
        <v>8.15</v>
      </c>
      <c r="D179" s="160">
        <v>0</v>
      </c>
      <c r="E179" s="141">
        <v>0</v>
      </c>
      <c r="F179" s="161">
        <v>3</v>
      </c>
    </row>
    <row r="180" spans="1:6" s="15" customFormat="1" ht="12.75">
      <c r="A180" s="99" t="s">
        <v>185</v>
      </c>
      <c r="B180" s="160">
        <v>1</v>
      </c>
      <c r="C180" s="141">
        <v>8.05</v>
      </c>
      <c r="D180" s="160">
        <v>1</v>
      </c>
      <c r="E180" s="141">
        <v>7</v>
      </c>
      <c r="F180" s="161">
        <v>2</v>
      </c>
    </row>
    <row r="181" spans="1:6" s="15" customFormat="1" ht="12.75">
      <c r="A181" s="99" t="s">
        <v>184</v>
      </c>
      <c r="B181" s="160">
        <v>3</v>
      </c>
      <c r="C181" s="141">
        <v>8</v>
      </c>
      <c r="D181" s="160">
        <v>1</v>
      </c>
      <c r="E181" s="141">
        <v>5</v>
      </c>
      <c r="F181" s="161">
        <v>4</v>
      </c>
    </row>
    <row r="182" spans="1:6" s="15" customFormat="1" ht="12.75">
      <c r="A182" s="99" t="s">
        <v>183</v>
      </c>
      <c r="B182" s="160">
        <v>20</v>
      </c>
      <c r="C182" s="141">
        <v>8.08125</v>
      </c>
      <c r="D182" s="160">
        <v>1</v>
      </c>
      <c r="E182" s="141">
        <v>5.3</v>
      </c>
      <c r="F182" s="161">
        <v>21</v>
      </c>
    </row>
    <row r="183" spans="1:6" s="15" customFormat="1" ht="12.75">
      <c r="A183" s="99" t="s">
        <v>182</v>
      </c>
      <c r="B183" s="160">
        <v>3</v>
      </c>
      <c r="C183" s="141">
        <v>8.15</v>
      </c>
      <c r="D183" s="160">
        <v>1</v>
      </c>
      <c r="E183" s="141">
        <v>5</v>
      </c>
      <c r="F183" s="161">
        <v>4</v>
      </c>
    </row>
    <row r="184" spans="1:6" s="15" customFormat="1" ht="12.75">
      <c r="A184" s="99" t="s">
        <v>207</v>
      </c>
      <c r="B184" s="160">
        <v>1</v>
      </c>
      <c r="C184" s="141">
        <v>8</v>
      </c>
      <c r="D184" s="160">
        <v>0</v>
      </c>
      <c r="E184" s="141">
        <v>0</v>
      </c>
      <c r="F184" s="161">
        <v>1</v>
      </c>
    </row>
    <row r="185" spans="1:6" s="15" customFormat="1" ht="12.75">
      <c r="A185" s="99" t="s">
        <v>181</v>
      </c>
      <c r="B185" s="160">
        <v>10</v>
      </c>
      <c r="C185" s="141">
        <v>8</v>
      </c>
      <c r="D185" s="160">
        <v>0</v>
      </c>
      <c r="E185" s="141">
        <v>0</v>
      </c>
      <c r="F185" s="161">
        <v>10</v>
      </c>
    </row>
    <row r="186" spans="1:6" s="15" customFormat="1" ht="12.75">
      <c r="A186" s="99" t="s">
        <v>180</v>
      </c>
      <c r="B186" s="160">
        <v>2</v>
      </c>
      <c r="C186" s="141">
        <v>8.15</v>
      </c>
      <c r="D186" s="160">
        <v>2</v>
      </c>
      <c r="E186" s="141">
        <v>6.075</v>
      </c>
      <c r="F186" s="161">
        <v>4</v>
      </c>
    </row>
    <row r="187" spans="1:6" s="15" customFormat="1" ht="12.75">
      <c r="A187" s="99" t="s">
        <v>179</v>
      </c>
      <c r="B187" s="160">
        <v>9</v>
      </c>
      <c r="C187" s="141">
        <v>8.375</v>
      </c>
      <c r="D187" s="160">
        <v>4</v>
      </c>
      <c r="E187" s="141">
        <v>5.525</v>
      </c>
      <c r="F187" s="161">
        <v>13</v>
      </c>
    </row>
    <row r="188" spans="1:6" s="15" customFormat="1" ht="12.75">
      <c r="A188" s="99" t="s">
        <v>212</v>
      </c>
      <c r="B188" s="160">
        <v>1</v>
      </c>
      <c r="C188" s="141">
        <v>8</v>
      </c>
      <c r="D188" s="160">
        <v>0</v>
      </c>
      <c r="E188" s="141">
        <v>0</v>
      </c>
      <c r="F188" s="161">
        <v>1</v>
      </c>
    </row>
    <row r="189" spans="1:6" s="17" customFormat="1" ht="29.25" customHeight="1">
      <c r="A189" s="25" t="s">
        <v>172</v>
      </c>
      <c r="B189" s="162">
        <v>278</v>
      </c>
      <c r="C189" s="163">
        <v>8.221392857142856</v>
      </c>
      <c r="D189" s="162">
        <v>43</v>
      </c>
      <c r="E189" s="163">
        <v>5.315789473684211</v>
      </c>
      <c r="F189" s="162">
        <v>321</v>
      </c>
    </row>
    <row r="190" s="18" customFormat="1" ht="12.75"/>
    <row r="191" s="18" customFormat="1" ht="12.75">
      <c r="A191" s="10" t="s">
        <v>466</v>
      </c>
    </row>
    <row r="192" s="18" customFormat="1" ht="12.75"/>
    <row r="193" spans="1:7" s="12" customFormat="1" ht="53.25" customHeight="1">
      <c r="A193" s="11" t="s">
        <v>356</v>
      </c>
      <c r="B193" s="227" t="s">
        <v>577</v>
      </c>
      <c r="C193" s="227"/>
      <c r="D193" s="227"/>
      <c r="E193" s="227"/>
      <c r="F193" s="227"/>
      <c r="G193" s="159"/>
    </row>
    <row r="194" spans="1:6" s="12" customFormat="1" ht="26.25" customHeight="1">
      <c r="A194" s="235" t="s">
        <v>45</v>
      </c>
      <c r="B194" s="206" t="s">
        <v>565</v>
      </c>
      <c r="C194" s="206"/>
      <c r="D194" s="206" t="s">
        <v>566</v>
      </c>
      <c r="E194" s="206"/>
      <c r="F194" s="206" t="s">
        <v>567</v>
      </c>
    </row>
    <row r="195" spans="1:9" s="17" customFormat="1" ht="24" customHeight="1">
      <c r="A195" s="235"/>
      <c r="B195" s="183" t="s">
        <v>569</v>
      </c>
      <c r="C195" s="183" t="s">
        <v>570</v>
      </c>
      <c r="D195" s="183" t="s">
        <v>569</v>
      </c>
      <c r="E195" s="183" t="s">
        <v>570</v>
      </c>
      <c r="F195" s="206"/>
      <c r="G195" s="159"/>
      <c r="I195" s="12"/>
    </row>
    <row r="196" spans="1:6" s="15" customFormat="1" ht="12.75">
      <c r="A196" s="99" t="s">
        <v>261</v>
      </c>
      <c r="B196" s="160">
        <v>8</v>
      </c>
      <c r="C196" s="141">
        <v>9.3</v>
      </c>
      <c r="D196" s="160">
        <v>0</v>
      </c>
      <c r="E196" s="141">
        <v>0</v>
      </c>
      <c r="F196" s="161">
        <v>8</v>
      </c>
    </row>
    <row r="197" spans="1:6" s="15" customFormat="1" ht="12.75">
      <c r="A197" s="99" t="s">
        <v>260</v>
      </c>
      <c r="B197" s="160">
        <v>9</v>
      </c>
      <c r="C197" s="141">
        <v>8.15</v>
      </c>
      <c r="D197" s="160">
        <v>0</v>
      </c>
      <c r="E197" s="141">
        <v>0</v>
      </c>
      <c r="F197" s="161">
        <v>9</v>
      </c>
    </row>
    <row r="198" spans="1:6" s="15" customFormat="1" ht="12.75">
      <c r="A198" s="99" t="s">
        <v>259</v>
      </c>
      <c r="B198" s="160">
        <v>2</v>
      </c>
      <c r="C198" s="141">
        <v>9</v>
      </c>
      <c r="D198" s="160">
        <v>1</v>
      </c>
      <c r="E198" s="141">
        <v>6</v>
      </c>
      <c r="F198" s="161">
        <v>3</v>
      </c>
    </row>
    <row r="199" spans="1:6" s="15" customFormat="1" ht="12.75">
      <c r="A199" s="99" t="s">
        <v>258</v>
      </c>
      <c r="B199" s="160">
        <v>3</v>
      </c>
      <c r="C199" s="141">
        <v>9.3</v>
      </c>
      <c r="D199" s="160">
        <v>0</v>
      </c>
      <c r="E199" s="141">
        <v>0</v>
      </c>
      <c r="F199" s="161">
        <v>3</v>
      </c>
    </row>
    <row r="200" spans="1:6" s="15" customFormat="1" ht="12.75">
      <c r="A200" s="99" t="s">
        <v>257</v>
      </c>
      <c r="B200" s="160">
        <v>3</v>
      </c>
      <c r="C200" s="141">
        <v>8</v>
      </c>
      <c r="D200" s="160">
        <v>1</v>
      </c>
      <c r="E200" s="141">
        <v>5</v>
      </c>
      <c r="F200" s="161">
        <v>4</v>
      </c>
    </row>
    <row r="201" spans="1:6" s="15" customFormat="1" ht="12.75">
      <c r="A201" s="99" t="s">
        <v>38</v>
      </c>
      <c r="B201" s="160">
        <v>180</v>
      </c>
      <c r="C201" s="141">
        <v>9.418125</v>
      </c>
      <c r="D201" s="160">
        <v>7</v>
      </c>
      <c r="E201" s="141">
        <v>5.35</v>
      </c>
      <c r="F201" s="161">
        <v>187</v>
      </c>
    </row>
    <row r="202" spans="1:6" s="15" customFormat="1" ht="12.75">
      <c r="A202" s="99" t="s">
        <v>256</v>
      </c>
      <c r="B202" s="160">
        <v>1</v>
      </c>
      <c r="C202" s="141">
        <v>9.3</v>
      </c>
      <c r="D202" s="160">
        <v>1</v>
      </c>
      <c r="E202" s="141">
        <v>5</v>
      </c>
      <c r="F202" s="161">
        <v>2</v>
      </c>
    </row>
    <row r="203" spans="1:6" s="15" customFormat="1" ht="12.75">
      <c r="A203" s="99" t="s">
        <v>255</v>
      </c>
      <c r="B203" s="160">
        <v>3</v>
      </c>
      <c r="C203" s="141">
        <v>9</v>
      </c>
      <c r="D203" s="160">
        <v>0</v>
      </c>
      <c r="E203" s="141">
        <v>0</v>
      </c>
      <c r="F203" s="161">
        <v>3</v>
      </c>
    </row>
    <row r="204" spans="1:6" s="15" customFormat="1" ht="12.75">
      <c r="A204" s="99" t="s">
        <v>254</v>
      </c>
      <c r="B204" s="160">
        <v>7</v>
      </c>
      <c r="C204" s="141">
        <v>8.5</v>
      </c>
      <c r="D204" s="160">
        <v>1</v>
      </c>
      <c r="E204" s="141">
        <v>7</v>
      </c>
      <c r="F204" s="161">
        <v>8</v>
      </c>
    </row>
    <row r="205" spans="1:6" s="15" customFormat="1" ht="12.75">
      <c r="A205" s="99" t="s">
        <v>253</v>
      </c>
      <c r="B205" s="160">
        <v>21</v>
      </c>
      <c r="C205" s="141">
        <v>9</v>
      </c>
      <c r="D205" s="160">
        <v>3</v>
      </c>
      <c r="E205" s="141">
        <v>6.15</v>
      </c>
      <c r="F205" s="161">
        <v>24</v>
      </c>
    </row>
    <row r="206" spans="1:6" s="15" customFormat="1" ht="12.75">
      <c r="A206" s="99" t="s">
        <v>271</v>
      </c>
      <c r="B206" s="160">
        <v>1</v>
      </c>
      <c r="C206" s="141">
        <v>9</v>
      </c>
      <c r="D206" s="160">
        <v>0</v>
      </c>
      <c r="E206" s="141">
        <v>0</v>
      </c>
      <c r="F206" s="161">
        <v>1</v>
      </c>
    </row>
    <row r="207" spans="1:6" s="15" customFormat="1" ht="12.75">
      <c r="A207" s="99" t="s">
        <v>252</v>
      </c>
      <c r="B207" s="160">
        <v>10</v>
      </c>
      <c r="C207" s="141">
        <v>9.375</v>
      </c>
      <c r="D207" s="160">
        <v>2</v>
      </c>
      <c r="E207" s="141">
        <v>6</v>
      </c>
      <c r="F207" s="161">
        <v>12</v>
      </c>
    </row>
    <row r="208" spans="1:6" s="15" customFormat="1" ht="12.75">
      <c r="A208" s="99" t="s">
        <v>251</v>
      </c>
      <c r="B208" s="160">
        <v>12</v>
      </c>
      <c r="C208" s="141">
        <v>8.45</v>
      </c>
      <c r="D208" s="160">
        <v>0</v>
      </c>
      <c r="E208" s="141">
        <v>0</v>
      </c>
      <c r="F208" s="161">
        <v>12</v>
      </c>
    </row>
    <row r="209" spans="1:6" s="15" customFormat="1" ht="12.75">
      <c r="A209" s="99" t="s">
        <v>270</v>
      </c>
      <c r="B209" s="160">
        <v>3</v>
      </c>
      <c r="C209" s="141">
        <v>8</v>
      </c>
      <c r="D209" s="160">
        <v>1</v>
      </c>
      <c r="E209" s="141">
        <v>5</v>
      </c>
      <c r="F209" s="161">
        <v>4</v>
      </c>
    </row>
    <row r="210" spans="1:6" s="15" customFormat="1" ht="12.75">
      <c r="A210" s="99" t="s">
        <v>269</v>
      </c>
      <c r="B210" s="160">
        <v>1</v>
      </c>
      <c r="C210" s="141">
        <v>9</v>
      </c>
      <c r="D210" s="160">
        <v>0</v>
      </c>
      <c r="E210" s="141">
        <v>0</v>
      </c>
      <c r="F210" s="161">
        <v>1</v>
      </c>
    </row>
    <row r="211" spans="1:6" s="15" customFormat="1" ht="12.75">
      <c r="A211" s="99" t="s">
        <v>250</v>
      </c>
      <c r="B211" s="160">
        <v>7</v>
      </c>
      <c r="C211" s="141">
        <v>8.45</v>
      </c>
      <c r="D211" s="160">
        <v>4</v>
      </c>
      <c r="E211" s="141">
        <v>5.225</v>
      </c>
      <c r="F211" s="161">
        <v>11</v>
      </c>
    </row>
    <row r="212" spans="1:6" s="15" customFormat="1" ht="12.75">
      <c r="A212" s="99" t="s">
        <v>268</v>
      </c>
      <c r="B212" s="160">
        <v>1</v>
      </c>
      <c r="C212" s="141">
        <v>10</v>
      </c>
      <c r="D212" s="160">
        <v>1</v>
      </c>
      <c r="E212" s="141">
        <v>6.3</v>
      </c>
      <c r="F212" s="161">
        <v>2</v>
      </c>
    </row>
    <row r="213" spans="1:6" s="15" customFormat="1" ht="12.75">
      <c r="A213" s="99" t="s">
        <v>249</v>
      </c>
      <c r="B213" s="160">
        <v>4</v>
      </c>
      <c r="C213" s="141">
        <v>10</v>
      </c>
      <c r="D213" s="160">
        <v>1</v>
      </c>
      <c r="E213" s="141">
        <v>6</v>
      </c>
      <c r="F213" s="161">
        <v>5</v>
      </c>
    </row>
    <row r="214" spans="1:6" s="15" customFormat="1" ht="12.75">
      <c r="A214" s="99" t="s">
        <v>248</v>
      </c>
      <c r="B214" s="160">
        <v>4</v>
      </c>
      <c r="C214" s="141">
        <v>16</v>
      </c>
      <c r="D214" s="160">
        <v>1</v>
      </c>
      <c r="E214" s="141">
        <v>5</v>
      </c>
      <c r="F214" s="161">
        <v>5</v>
      </c>
    </row>
    <row r="215" spans="1:6" s="15" customFormat="1" ht="12.75">
      <c r="A215" s="99" t="s">
        <v>247</v>
      </c>
      <c r="B215" s="160">
        <v>3</v>
      </c>
      <c r="C215" s="141">
        <v>9.3</v>
      </c>
      <c r="D215" s="160">
        <v>1</v>
      </c>
      <c r="E215" s="141">
        <v>6.3</v>
      </c>
      <c r="F215" s="161">
        <v>4</v>
      </c>
    </row>
    <row r="216" spans="1:6" s="15" customFormat="1" ht="12.75">
      <c r="A216" s="99" t="s">
        <v>267</v>
      </c>
      <c r="B216" s="160">
        <v>3</v>
      </c>
      <c r="C216" s="141">
        <v>9.3</v>
      </c>
      <c r="D216" s="160">
        <v>0</v>
      </c>
      <c r="E216" s="141">
        <v>0</v>
      </c>
      <c r="F216" s="161">
        <v>3</v>
      </c>
    </row>
    <row r="217" spans="1:6" s="15" customFormat="1" ht="12.75">
      <c r="A217" s="99" t="s">
        <v>246</v>
      </c>
      <c r="B217" s="160">
        <v>2</v>
      </c>
      <c r="C217" s="141">
        <v>9</v>
      </c>
      <c r="D217" s="160">
        <v>0</v>
      </c>
      <c r="E217" s="141">
        <v>0</v>
      </c>
      <c r="F217" s="161">
        <v>2</v>
      </c>
    </row>
    <row r="218" spans="1:6" s="15" customFormat="1" ht="12.75">
      <c r="A218" s="99" t="s">
        <v>275</v>
      </c>
      <c r="B218" s="160">
        <v>6</v>
      </c>
      <c r="C218" s="141">
        <v>10.15</v>
      </c>
      <c r="D218" s="160">
        <v>2</v>
      </c>
      <c r="E218" s="141">
        <v>6</v>
      </c>
      <c r="F218" s="161">
        <v>8</v>
      </c>
    </row>
    <row r="219" spans="1:6" s="15" customFormat="1" ht="12.75">
      <c r="A219" s="99" t="s">
        <v>244</v>
      </c>
      <c r="B219" s="160">
        <v>1</v>
      </c>
      <c r="C219" s="141">
        <v>9</v>
      </c>
      <c r="D219" s="160">
        <v>1</v>
      </c>
      <c r="E219" s="141">
        <v>4.3</v>
      </c>
      <c r="F219" s="161">
        <v>2</v>
      </c>
    </row>
    <row r="220" spans="1:6" s="15" customFormat="1" ht="12.75">
      <c r="A220" s="99" t="s">
        <v>243</v>
      </c>
      <c r="B220" s="160">
        <v>25</v>
      </c>
      <c r="C220" s="141">
        <v>10</v>
      </c>
      <c r="D220" s="160">
        <v>4</v>
      </c>
      <c r="E220" s="141">
        <v>6.45</v>
      </c>
      <c r="F220" s="161">
        <v>29</v>
      </c>
    </row>
    <row r="221" spans="1:6" s="15" customFormat="1" ht="12.75">
      <c r="A221" s="99" t="s">
        <v>266</v>
      </c>
      <c r="B221" s="160">
        <v>0</v>
      </c>
      <c r="C221" s="141">
        <v>0</v>
      </c>
      <c r="D221" s="160">
        <v>1</v>
      </c>
      <c r="E221" s="141">
        <v>6.3</v>
      </c>
      <c r="F221" s="161">
        <v>1</v>
      </c>
    </row>
    <row r="222" spans="1:6" s="15" customFormat="1" ht="12.75">
      <c r="A222" s="99" t="s">
        <v>242</v>
      </c>
      <c r="B222" s="160">
        <v>4</v>
      </c>
      <c r="C222" s="141">
        <v>9</v>
      </c>
      <c r="D222" s="160">
        <v>1</v>
      </c>
      <c r="E222" s="141">
        <v>6</v>
      </c>
      <c r="F222" s="161">
        <v>5</v>
      </c>
    </row>
    <row r="223" spans="1:6" s="15" customFormat="1" ht="12.75">
      <c r="A223" s="99" t="s">
        <v>265</v>
      </c>
      <c r="B223" s="160">
        <v>2</v>
      </c>
      <c r="C223" s="141">
        <v>9</v>
      </c>
      <c r="D223" s="160">
        <v>1</v>
      </c>
      <c r="E223" s="141">
        <v>6</v>
      </c>
      <c r="F223" s="161">
        <v>3</v>
      </c>
    </row>
    <row r="224" spans="1:6" s="15" customFormat="1" ht="12.75">
      <c r="A224" s="99" t="s">
        <v>241</v>
      </c>
      <c r="B224" s="160">
        <v>8</v>
      </c>
      <c r="C224" s="141">
        <v>10.1625</v>
      </c>
      <c r="D224" s="160">
        <v>0</v>
      </c>
      <c r="E224" s="141">
        <v>0</v>
      </c>
      <c r="F224" s="161">
        <v>8</v>
      </c>
    </row>
    <row r="225" spans="1:6" s="15" customFormat="1" ht="12.75">
      <c r="A225" s="99" t="s">
        <v>240</v>
      </c>
      <c r="B225" s="160">
        <v>2</v>
      </c>
      <c r="C225" s="141">
        <v>9</v>
      </c>
      <c r="D225" s="160">
        <v>3</v>
      </c>
      <c r="E225" s="141">
        <v>6.3</v>
      </c>
      <c r="F225" s="161">
        <v>5</v>
      </c>
    </row>
    <row r="226" spans="1:6" s="15" customFormat="1" ht="12.75">
      <c r="A226" s="99" t="s">
        <v>239</v>
      </c>
      <c r="B226" s="160">
        <v>9</v>
      </c>
      <c r="C226" s="141">
        <v>9</v>
      </c>
      <c r="D226" s="160">
        <v>1</v>
      </c>
      <c r="E226" s="141">
        <v>6</v>
      </c>
      <c r="F226" s="161">
        <v>10</v>
      </c>
    </row>
    <row r="227" spans="1:6" s="15" customFormat="1" ht="12.75">
      <c r="A227" s="99" t="s">
        <v>264</v>
      </c>
      <c r="B227" s="160">
        <v>5</v>
      </c>
      <c r="C227" s="141">
        <v>10</v>
      </c>
      <c r="D227" s="160">
        <v>0</v>
      </c>
      <c r="E227" s="141">
        <v>0</v>
      </c>
      <c r="F227" s="161">
        <v>5</v>
      </c>
    </row>
    <row r="228" spans="1:6" s="15" customFormat="1" ht="12.75">
      <c r="A228" s="99" t="s">
        <v>238</v>
      </c>
      <c r="B228" s="160">
        <v>1</v>
      </c>
      <c r="C228" s="141">
        <v>10.3</v>
      </c>
      <c r="D228" s="160">
        <v>0</v>
      </c>
      <c r="E228" s="141">
        <v>0</v>
      </c>
      <c r="F228" s="161">
        <v>1</v>
      </c>
    </row>
    <row r="229" spans="1:6" s="15" customFormat="1" ht="12.75">
      <c r="A229" s="99" t="s">
        <v>237</v>
      </c>
      <c r="B229" s="160">
        <v>3</v>
      </c>
      <c r="C229" s="141">
        <v>10</v>
      </c>
      <c r="D229" s="160">
        <v>1</v>
      </c>
      <c r="E229" s="141">
        <v>6</v>
      </c>
      <c r="F229" s="161">
        <v>4</v>
      </c>
    </row>
    <row r="230" spans="1:6" s="15" customFormat="1" ht="12.75">
      <c r="A230" s="99" t="s">
        <v>263</v>
      </c>
      <c r="B230" s="160">
        <v>2</v>
      </c>
      <c r="C230" s="141">
        <v>9</v>
      </c>
      <c r="D230" s="160">
        <v>0</v>
      </c>
      <c r="E230" s="141">
        <v>0</v>
      </c>
      <c r="F230" s="161">
        <v>2</v>
      </c>
    </row>
    <row r="231" spans="1:6" s="15" customFormat="1" ht="12.75">
      <c r="A231" s="99" t="s">
        <v>236</v>
      </c>
      <c r="B231" s="160">
        <v>2</v>
      </c>
      <c r="C231" s="141">
        <v>10.3</v>
      </c>
      <c r="D231" s="160">
        <v>0</v>
      </c>
      <c r="E231" s="141">
        <v>0</v>
      </c>
      <c r="F231" s="161">
        <v>2</v>
      </c>
    </row>
    <row r="232" spans="1:6" s="15" customFormat="1" ht="12.75">
      <c r="A232" s="99" t="s">
        <v>262</v>
      </c>
      <c r="B232" s="160">
        <v>7</v>
      </c>
      <c r="C232" s="141">
        <v>9.2</v>
      </c>
      <c r="D232" s="160">
        <v>0</v>
      </c>
      <c r="E232" s="141">
        <v>0</v>
      </c>
      <c r="F232" s="161">
        <v>7</v>
      </c>
    </row>
    <row r="233" spans="1:6" s="15" customFormat="1" ht="12.75">
      <c r="A233" s="99" t="s">
        <v>235</v>
      </c>
      <c r="B233" s="160">
        <v>9</v>
      </c>
      <c r="C233" s="141">
        <v>10</v>
      </c>
      <c r="D233" s="160">
        <v>3</v>
      </c>
      <c r="E233" s="141">
        <v>6.15</v>
      </c>
      <c r="F233" s="161">
        <v>12</v>
      </c>
    </row>
    <row r="234" spans="1:6" s="15" customFormat="1" ht="12.75">
      <c r="A234" s="99" t="s">
        <v>234</v>
      </c>
      <c r="B234" s="160">
        <v>2</v>
      </c>
      <c r="C234" s="141">
        <v>10</v>
      </c>
      <c r="D234" s="160">
        <v>0</v>
      </c>
      <c r="E234" s="141">
        <v>0</v>
      </c>
      <c r="F234" s="161">
        <v>2</v>
      </c>
    </row>
    <row r="235" spans="1:6" s="15" customFormat="1" ht="12.75">
      <c r="A235" s="99" t="s">
        <v>233</v>
      </c>
      <c r="B235" s="160">
        <v>2</v>
      </c>
      <c r="C235" s="141">
        <v>9.3</v>
      </c>
      <c r="D235" s="160">
        <v>0</v>
      </c>
      <c r="E235" s="141">
        <v>0</v>
      </c>
      <c r="F235" s="161">
        <v>2</v>
      </c>
    </row>
    <row r="236" spans="1:6" s="15" customFormat="1" ht="12.75">
      <c r="A236" s="99" t="s">
        <v>232</v>
      </c>
      <c r="B236" s="160">
        <v>5</v>
      </c>
      <c r="C236" s="141">
        <v>9</v>
      </c>
      <c r="D236" s="160">
        <v>0</v>
      </c>
      <c r="E236" s="141">
        <v>0</v>
      </c>
      <c r="F236" s="161">
        <v>5</v>
      </c>
    </row>
    <row r="237" spans="1:6" s="15" customFormat="1" ht="12.75">
      <c r="A237" s="99" t="s">
        <v>231</v>
      </c>
      <c r="B237" s="160">
        <v>5</v>
      </c>
      <c r="C237" s="141">
        <v>9.15</v>
      </c>
      <c r="D237" s="160">
        <v>0</v>
      </c>
      <c r="E237" s="141">
        <v>0</v>
      </c>
      <c r="F237" s="161">
        <v>5</v>
      </c>
    </row>
    <row r="238" spans="1:6" s="15" customFormat="1" ht="12.75">
      <c r="A238" s="99" t="s">
        <v>230</v>
      </c>
      <c r="B238" s="160">
        <v>15</v>
      </c>
      <c r="C238" s="141">
        <v>8.5625</v>
      </c>
      <c r="D238" s="160">
        <v>3</v>
      </c>
      <c r="E238" s="141">
        <v>6.3</v>
      </c>
      <c r="F238" s="161">
        <v>18</v>
      </c>
    </row>
    <row r="239" spans="1:6" s="15" customFormat="1" ht="12.75">
      <c r="A239" s="99" t="s">
        <v>229</v>
      </c>
      <c r="B239" s="160">
        <v>14</v>
      </c>
      <c r="C239" s="141">
        <v>9.575</v>
      </c>
      <c r="D239" s="160">
        <v>3</v>
      </c>
      <c r="E239" s="141">
        <v>6.1</v>
      </c>
      <c r="F239" s="161">
        <v>17</v>
      </c>
    </row>
    <row r="240" spans="1:6" s="15" customFormat="1" ht="12.75">
      <c r="A240" s="99" t="s">
        <v>228</v>
      </c>
      <c r="B240" s="160">
        <v>5</v>
      </c>
      <c r="C240" s="141">
        <v>8.3</v>
      </c>
      <c r="D240" s="160">
        <v>1</v>
      </c>
      <c r="E240" s="141">
        <v>4.3</v>
      </c>
      <c r="F240" s="161">
        <v>6</v>
      </c>
    </row>
    <row r="241" spans="1:6" s="15" customFormat="1" ht="12.75">
      <c r="A241" s="99" t="s">
        <v>227</v>
      </c>
      <c r="B241" s="160">
        <v>5</v>
      </c>
      <c r="C241" s="141">
        <v>8.3</v>
      </c>
      <c r="D241" s="160">
        <v>0</v>
      </c>
      <c r="E241" s="141">
        <v>0</v>
      </c>
      <c r="F241" s="161">
        <v>5</v>
      </c>
    </row>
    <row r="242" spans="1:6" s="15" customFormat="1" ht="12.75">
      <c r="A242" s="99" t="s">
        <v>226</v>
      </c>
      <c r="B242" s="160">
        <v>4</v>
      </c>
      <c r="C242" s="141">
        <v>8.5</v>
      </c>
      <c r="D242" s="160">
        <v>2</v>
      </c>
      <c r="E242" s="141">
        <v>6.15</v>
      </c>
      <c r="F242" s="161">
        <v>6</v>
      </c>
    </row>
    <row r="243" spans="1:6" s="15" customFormat="1" ht="12.75">
      <c r="A243" s="99" t="s">
        <v>273</v>
      </c>
      <c r="B243" s="160">
        <v>1</v>
      </c>
      <c r="C243" s="141">
        <v>8.3</v>
      </c>
      <c r="D243" s="160">
        <v>0</v>
      </c>
      <c r="E243" s="141">
        <v>0</v>
      </c>
      <c r="F243" s="161">
        <v>1</v>
      </c>
    </row>
    <row r="244" spans="1:6" s="15" customFormat="1" ht="12.75">
      <c r="A244" s="99" t="s">
        <v>225</v>
      </c>
      <c r="B244" s="160">
        <v>4</v>
      </c>
      <c r="C244" s="141">
        <v>9</v>
      </c>
      <c r="D244" s="160">
        <v>0</v>
      </c>
      <c r="E244" s="141">
        <v>0</v>
      </c>
      <c r="F244" s="161">
        <v>4</v>
      </c>
    </row>
    <row r="245" spans="1:6" s="15" customFormat="1" ht="12.75">
      <c r="A245" s="99" t="s">
        <v>224</v>
      </c>
      <c r="B245" s="160">
        <v>10</v>
      </c>
      <c r="C245" s="141">
        <v>8.3</v>
      </c>
      <c r="D245" s="160">
        <v>1</v>
      </c>
      <c r="E245" s="141">
        <v>5.3</v>
      </c>
      <c r="F245" s="161">
        <v>11</v>
      </c>
    </row>
    <row r="246" spans="1:6" s="17" customFormat="1" ht="29.25" customHeight="1">
      <c r="A246" s="25" t="s">
        <v>223</v>
      </c>
      <c r="B246" s="162">
        <v>446</v>
      </c>
      <c r="C246" s="163">
        <v>9.241696428571428</v>
      </c>
      <c r="D246" s="162">
        <v>53</v>
      </c>
      <c r="E246" s="163">
        <v>5.527678571428571</v>
      </c>
      <c r="F246" s="162">
        <v>499</v>
      </c>
    </row>
    <row r="247" s="18" customFormat="1" ht="12.75"/>
    <row r="248" s="18" customFormat="1" ht="12.75"/>
    <row r="249" spans="1:7" s="12" customFormat="1" ht="60.75" customHeight="1">
      <c r="A249" s="11" t="s">
        <v>357</v>
      </c>
      <c r="B249" s="227" t="s">
        <v>578</v>
      </c>
      <c r="C249" s="227"/>
      <c r="D249" s="227"/>
      <c r="E249" s="227"/>
      <c r="F249" s="227"/>
      <c r="G249" s="159"/>
    </row>
    <row r="250" spans="1:6" s="12" customFormat="1" ht="39" customHeight="1">
      <c r="A250" s="235" t="s">
        <v>45</v>
      </c>
      <c r="B250" s="206" t="s">
        <v>565</v>
      </c>
      <c r="C250" s="206"/>
      <c r="D250" s="206" t="s">
        <v>566</v>
      </c>
      <c r="E250" s="206"/>
      <c r="F250" s="206" t="s">
        <v>567</v>
      </c>
    </row>
    <row r="251" spans="1:9" s="17" customFormat="1" ht="24" customHeight="1">
      <c r="A251" s="235"/>
      <c r="B251" s="183" t="s">
        <v>569</v>
      </c>
      <c r="C251" s="183" t="s">
        <v>570</v>
      </c>
      <c r="D251" s="183" t="s">
        <v>569</v>
      </c>
      <c r="E251" s="183" t="s">
        <v>570</v>
      </c>
      <c r="F251" s="206"/>
      <c r="G251" s="159"/>
      <c r="I251" s="12"/>
    </row>
    <row r="252" spans="1:8" s="15" customFormat="1" ht="12.75">
      <c r="A252" s="99" t="s">
        <v>302</v>
      </c>
      <c r="B252" s="160">
        <v>5</v>
      </c>
      <c r="C252" s="141">
        <v>9.25</v>
      </c>
      <c r="D252" s="160">
        <v>0</v>
      </c>
      <c r="E252" s="141">
        <v>0</v>
      </c>
      <c r="F252" s="161">
        <v>5</v>
      </c>
      <c r="H252" s="17"/>
    </row>
    <row r="253" spans="1:8" s="15" customFormat="1" ht="12.75">
      <c r="A253" s="99" t="s">
        <v>301</v>
      </c>
      <c r="B253" s="160">
        <v>3</v>
      </c>
      <c r="C253" s="141">
        <v>9</v>
      </c>
      <c r="D253" s="160">
        <v>0</v>
      </c>
      <c r="E253" s="141">
        <v>0</v>
      </c>
      <c r="F253" s="161">
        <v>3</v>
      </c>
      <c r="H253" s="17"/>
    </row>
    <row r="254" spans="1:8" s="15" customFormat="1" ht="12.75">
      <c r="A254" s="99" t="s">
        <v>300</v>
      </c>
      <c r="B254" s="160">
        <v>3</v>
      </c>
      <c r="C254" s="141">
        <v>10</v>
      </c>
      <c r="D254" s="160">
        <v>3</v>
      </c>
      <c r="E254" s="141">
        <v>6.05</v>
      </c>
      <c r="F254" s="161">
        <v>6</v>
      </c>
      <c r="H254" s="17"/>
    </row>
    <row r="255" spans="1:8" s="15" customFormat="1" ht="12.75">
      <c r="A255" s="99" t="s">
        <v>299</v>
      </c>
      <c r="B255" s="160">
        <v>9</v>
      </c>
      <c r="C255" s="141">
        <v>9</v>
      </c>
      <c r="D255" s="160">
        <v>1</v>
      </c>
      <c r="E255" s="141">
        <v>5.15</v>
      </c>
      <c r="F255" s="161">
        <v>10</v>
      </c>
      <c r="H255" s="17"/>
    </row>
    <row r="256" spans="1:8" s="15" customFormat="1" ht="12.75">
      <c r="A256" s="99" t="s">
        <v>298</v>
      </c>
      <c r="B256" s="160">
        <v>3</v>
      </c>
      <c r="C256" s="141">
        <v>9.45</v>
      </c>
      <c r="D256" s="160">
        <v>0</v>
      </c>
      <c r="E256" s="141">
        <v>0</v>
      </c>
      <c r="F256" s="161">
        <v>3</v>
      </c>
      <c r="H256" s="17"/>
    </row>
    <row r="257" spans="1:8" s="15" customFormat="1" ht="12.75">
      <c r="A257" s="99" t="s">
        <v>303</v>
      </c>
      <c r="B257" s="160">
        <v>3</v>
      </c>
      <c r="C257" s="141">
        <v>9.3</v>
      </c>
      <c r="D257" s="160">
        <v>0</v>
      </c>
      <c r="E257" s="141">
        <v>0</v>
      </c>
      <c r="F257" s="161">
        <v>3</v>
      </c>
      <c r="H257" s="17"/>
    </row>
    <row r="258" spans="1:8" s="15" customFormat="1" ht="12.75">
      <c r="A258" s="99" t="s">
        <v>297</v>
      </c>
      <c r="B258" s="160">
        <v>6</v>
      </c>
      <c r="C258" s="141">
        <v>7.3</v>
      </c>
      <c r="D258" s="160">
        <v>2</v>
      </c>
      <c r="E258" s="141">
        <v>7.15</v>
      </c>
      <c r="F258" s="161">
        <v>8</v>
      </c>
      <c r="H258" s="17"/>
    </row>
    <row r="259" spans="1:8" s="15" customFormat="1" ht="12.75">
      <c r="A259" s="99" t="s">
        <v>39</v>
      </c>
      <c r="B259" s="160">
        <v>75</v>
      </c>
      <c r="C259" s="141">
        <v>8.58</v>
      </c>
      <c r="D259" s="160">
        <v>0</v>
      </c>
      <c r="E259" s="141">
        <v>0</v>
      </c>
      <c r="F259" s="161">
        <v>75</v>
      </c>
      <c r="H259" s="17"/>
    </row>
    <row r="260" spans="1:8" s="15" customFormat="1" ht="12.75">
      <c r="A260" s="99" t="s">
        <v>304</v>
      </c>
      <c r="B260" s="160">
        <v>1</v>
      </c>
      <c r="C260" s="141">
        <v>9.3</v>
      </c>
      <c r="D260" s="160">
        <v>0</v>
      </c>
      <c r="E260" s="141">
        <v>0</v>
      </c>
      <c r="F260" s="161">
        <v>1</v>
      </c>
      <c r="H260" s="17"/>
    </row>
    <row r="261" spans="1:8" s="15" customFormat="1" ht="12.75">
      <c r="A261" s="99" t="s">
        <v>296</v>
      </c>
      <c r="B261" s="160">
        <v>1</v>
      </c>
      <c r="C261" s="141">
        <v>9.3</v>
      </c>
      <c r="D261" s="160">
        <v>0</v>
      </c>
      <c r="E261" s="141">
        <v>0</v>
      </c>
      <c r="F261" s="161">
        <v>1</v>
      </c>
      <c r="H261" s="17"/>
    </row>
    <row r="262" spans="1:8" s="15" customFormat="1" ht="12.75">
      <c r="A262" s="99" t="s">
        <v>311</v>
      </c>
      <c r="B262" s="160">
        <v>1</v>
      </c>
      <c r="C262" s="141">
        <v>8</v>
      </c>
      <c r="D262" s="160">
        <v>0</v>
      </c>
      <c r="E262" s="141">
        <v>0</v>
      </c>
      <c r="F262" s="161">
        <v>1</v>
      </c>
      <c r="H262" s="17"/>
    </row>
    <row r="263" spans="1:8" s="15" customFormat="1" ht="12.75">
      <c r="A263" s="99" t="s">
        <v>310</v>
      </c>
      <c r="B263" s="160">
        <v>1</v>
      </c>
      <c r="C263" s="141">
        <v>8</v>
      </c>
      <c r="D263" s="160">
        <v>0</v>
      </c>
      <c r="E263" s="141">
        <v>0</v>
      </c>
      <c r="F263" s="161">
        <v>1</v>
      </c>
      <c r="H263" s="17"/>
    </row>
    <row r="264" spans="1:8" s="15" customFormat="1" ht="12.75">
      <c r="A264" s="99" t="s">
        <v>295</v>
      </c>
      <c r="B264" s="160">
        <v>2</v>
      </c>
      <c r="C264" s="141">
        <v>9.3</v>
      </c>
      <c r="D264" s="160">
        <v>0</v>
      </c>
      <c r="E264" s="141">
        <v>0</v>
      </c>
      <c r="F264" s="161">
        <v>2</v>
      </c>
      <c r="H264" s="17"/>
    </row>
    <row r="265" spans="1:8" s="15" customFormat="1" ht="12.75">
      <c r="A265" s="99" t="s">
        <v>294</v>
      </c>
      <c r="B265" s="160">
        <v>5</v>
      </c>
      <c r="C265" s="141">
        <v>9.3</v>
      </c>
      <c r="D265" s="160">
        <v>1</v>
      </c>
      <c r="E265" s="141">
        <v>6</v>
      </c>
      <c r="F265" s="161">
        <v>6</v>
      </c>
      <c r="H265" s="17"/>
    </row>
    <row r="266" spans="1:8" s="15" customFormat="1" ht="12.75">
      <c r="A266" s="99" t="s">
        <v>293</v>
      </c>
      <c r="B266" s="160">
        <v>4</v>
      </c>
      <c r="C266" s="141">
        <v>8.3</v>
      </c>
      <c r="D266" s="160">
        <v>0</v>
      </c>
      <c r="E266" s="141">
        <v>0</v>
      </c>
      <c r="F266" s="161">
        <v>4</v>
      </c>
      <c r="H266" s="17"/>
    </row>
    <row r="267" spans="1:8" s="15" customFormat="1" ht="12.75">
      <c r="A267" s="99" t="s">
        <v>305</v>
      </c>
      <c r="B267" s="160">
        <v>1</v>
      </c>
      <c r="C267" s="141">
        <v>9.3</v>
      </c>
      <c r="D267" s="160">
        <v>0</v>
      </c>
      <c r="E267" s="141">
        <v>0</v>
      </c>
      <c r="F267" s="161">
        <v>1</v>
      </c>
      <c r="H267" s="17"/>
    </row>
    <row r="268" spans="1:8" s="15" customFormat="1" ht="12.75">
      <c r="A268" s="99" t="s">
        <v>292</v>
      </c>
      <c r="B268" s="160">
        <v>2</v>
      </c>
      <c r="C268" s="141">
        <v>9.3</v>
      </c>
      <c r="D268" s="160">
        <v>0</v>
      </c>
      <c r="E268" s="141">
        <v>0</v>
      </c>
      <c r="F268" s="161">
        <v>2</v>
      </c>
      <c r="H268" s="17"/>
    </row>
    <row r="269" spans="1:8" s="15" customFormat="1" ht="12.75">
      <c r="A269" s="99" t="s">
        <v>309</v>
      </c>
      <c r="B269" s="160">
        <v>1</v>
      </c>
      <c r="C269" s="141">
        <v>7</v>
      </c>
      <c r="D269" s="160">
        <v>0</v>
      </c>
      <c r="E269" s="141">
        <v>0</v>
      </c>
      <c r="F269" s="161">
        <v>1</v>
      </c>
      <c r="H269" s="17"/>
    </row>
    <row r="270" spans="1:8" s="15" customFormat="1" ht="12.75">
      <c r="A270" s="99" t="s">
        <v>306</v>
      </c>
      <c r="B270" s="160">
        <v>8</v>
      </c>
      <c r="C270" s="141">
        <v>8.3</v>
      </c>
      <c r="D270" s="160">
        <v>0</v>
      </c>
      <c r="E270" s="141">
        <v>0</v>
      </c>
      <c r="F270" s="161">
        <v>8</v>
      </c>
      <c r="H270" s="17"/>
    </row>
    <row r="271" spans="1:8" s="15" customFormat="1" ht="12.75">
      <c r="A271" s="99" t="s">
        <v>291</v>
      </c>
      <c r="B271" s="160">
        <v>6</v>
      </c>
      <c r="C271" s="141">
        <v>9</v>
      </c>
      <c r="D271" s="160">
        <v>0</v>
      </c>
      <c r="E271" s="141">
        <v>0</v>
      </c>
      <c r="F271" s="161">
        <v>6</v>
      </c>
      <c r="H271" s="17"/>
    </row>
    <row r="272" spans="1:8" s="15" customFormat="1" ht="12.75">
      <c r="A272" s="99" t="s">
        <v>307</v>
      </c>
      <c r="B272" s="160">
        <v>1</v>
      </c>
      <c r="C272" s="141">
        <v>9</v>
      </c>
      <c r="D272" s="160">
        <v>0</v>
      </c>
      <c r="E272" s="141">
        <v>0</v>
      </c>
      <c r="F272" s="161">
        <v>1</v>
      </c>
      <c r="H272" s="17"/>
    </row>
    <row r="273" spans="1:8" s="15" customFormat="1" ht="12.75">
      <c r="A273" s="99" t="s">
        <v>290</v>
      </c>
      <c r="B273" s="160">
        <v>3</v>
      </c>
      <c r="C273" s="141">
        <v>10</v>
      </c>
      <c r="D273" s="160">
        <v>0</v>
      </c>
      <c r="E273" s="141">
        <v>0</v>
      </c>
      <c r="F273" s="161">
        <v>3</v>
      </c>
      <c r="H273" s="17"/>
    </row>
    <row r="274" spans="1:8" s="15" customFormat="1" ht="12.75">
      <c r="A274" s="99" t="s">
        <v>289</v>
      </c>
      <c r="B274" s="160">
        <v>3</v>
      </c>
      <c r="C274" s="141">
        <v>8.3</v>
      </c>
      <c r="D274" s="160">
        <v>0</v>
      </c>
      <c r="E274" s="141">
        <v>0</v>
      </c>
      <c r="F274" s="161">
        <v>3</v>
      </c>
      <c r="H274" s="17"/>
    </row>
    <row r="275" spans="1:8" s="15" customFormat="1" ht="12.75">
      <c r="A275" s="99" t="s">
        <v>308</v>
      </c>
      <c r="B275" s="160">
        <v>1</v>
      </c>
      <c r="C275" s="141">
        <v>8.3</v>
      </c>
      <c r="D275" s="160">
        <v>0</v>
      </c>
      <c r="E275" s="141">
        <v>0</v>
      </c>
      <c r="F275" s="161">
        <v>1</v>
      </c>
      <c r="H275" s="17"/>
    </row>
    <row r="276" spans="1:6" s="17" customFormat="1" ht="29.25" customHeight="1">
      <c r="A276" s="25" t="s">
        <v>282</v>
      </c>
      <c r="B276" s="162">
        <v>148</v>
      </c>
      <c r="C276" s="163">
        <v>8.363199999999999</v>
      </c>
      <c r="D276" s="162">
        <v>7</v>
      </c>
      <c r="E276" s="163">
        <v>6.0875</v>
      </c>
      <c r="F276" s="162">
        <v>155</v>
      </c>
    </row>
    <row r="277" s="18" customFormat="1" ht="12.75">
      <c r="H277" s="17"/>
    </row>
    <row r="278" spans="1:8" s="18" customFormat="1" ht="12.75">
      <c r="A278" s="184" t="s">
        <v>467</v>
      </c>
      <c r="H278" s="17"/>
    </row>
    <row r="279" spans="2:8" s="18" customFormat="1" ht="12.75">
      <c r="B279" s="185"/>
      <c r="C279" s="186"/>
      <c r="D279" s="185"/>
      <c r="E279" s="185"/>
      <c r="H279" s="17"/>
    </row>
    <row r="280" s="18" customFormat="1" ht="12.75">
      <c r="H280" s="17"/>
    </row>
    <row r="281" spans="1:7" s="12" customFormat="1" ht="60.75" customHeight="1">
      <c r="A281" s="11" t="s">
        <v>358</v>
      </c>
      <c r="B281" s="227" t="s">
        <v>637</v>
      </c>
      <c r="C281" s="227"/>
      <c r="D281" s="227"/>
      <c r="E281" s="227"/>
      <c r="F281" s="227"/>
      <c r="G281" s="159"/>
    </row>
    <row r="282" spans="1:6" s="12" customFormat="1" ht="39" customHeight="1">
      <c r="A282" s="235" t="s">
        <v>45</v>
      </c>
      <c r="B282" s="206" t="s">
        <v>565</v>
      </c>
      <c r="C282" s="206"/>
      <c r="D282" s="206" t="s">
        <v>566</v>
      </c>
      <c r="E282" s="206"/>
      <c r="F282" s="206" t="s">
        <v>567</v>
      </c>
    </row>
    <row r="283" spans="1:9" s="17" customFormat="1" ht="24" customHeight="1">
      <c r="A283" s="235"/>
      <c r="B283" s="183" t="s">
        <v>569</v>
      </c>
      <c r="C283" s="183" t="s">
        <v>570</v>
      </c>
      <c r="D283" s="183" t="s">
        <v>569</v>
      </c>
      <c r="E283" s="183" t="s">
        <v>570</v>
      </c>
      <c r="F283" s="206"/>
      <c r="G283" s="159"/>
      <c r="I283" s="12"/>
    </row>
    <row r="284" spans="1:6" s="15" customFormat="1" ht="12.75">
      <c r="A284" s="99" t="s">
        <v>495</v>
      </c>
      <c r="B284" s="160">
        <v>6</v>
      </c>
      <c r="C284" s="141">
        <v>8.15</v>
      </c>
      <c r="D284" s="160">
        <v>1</v>
      </c>
      <c r="E284" s="141">
        <v>5</v>
      </c>
      <c r="F284" s="161">
        <v>7</v>
      </c>
    </row>
    <row r="285" spans="1:6" s="15" customFormat="1" ht="12.75">
      <c r="A285" s="99" t="s">
        <v>494</v>
      </c>
      <c r="B285" s="160">
        <v>7</v>
      </c>
      <c r="C285" s="141">
        <v>8.45</v>
      </c>
      <c r="D285" s="160">
        <v>0</v>
      </c>
      <c r="E285" s="141">
        <v>0</v>
      </c>
      <c r="F285" s="161">
        <v>7</v>
      </c>
    </row>
    <row r="286" spans="1:6" s="15" customFormat="1" ht="12.75">
      <c r="A286" s="99" t="s">
        <v>501</v>
      </c>
      <c r="B286" s="160">
        <v>1</v>
      </c>
      <c r="C286" s="141">
        <v>8.3</v>
      </c>
      <c r="D286" s="160">
        <v>0</v>
      </c>
      <c r="E286" s="141">
        <v>0</v>
      </c>
      <c r="F286" s="161">
        <v>1</v>
      </c>
    </row>
    <row r="287" spans="1:6" s="15" customFormat="1" ht="12.75">
      <c r="A287" s="99" t="s">
        <v>500</v>
      </c>
      <c r="B287" s="160">
        <v>5</v>
      </c>
      <c r="C287" s="141">
        <v>8</v>
      </c>
      <c r="D287" s="160">
        <v>0</v>
      </c>
      <c r="E287" s="141">
        <v>0</v>
      </c>
      <c r="F287" s="161">
        <v>5</v>
      </c>
    </row>
    <row r="288" spans="1:6" s="15" customFormat="1" ht="12.75">
      <c r="A288" s="99" t="s">
        <v>493</v>
      </c>
      <c r="B288" s="160">
        <v>1</v>
      </c>
      <c r="C288" s="141">
        <v>11</v>
      </c>
      <c r="D288" s="160">
        <v>1</v>
      </c>
      <c r="E288" s="141">
        <v>7</v>
      </c>
      <c r="F288" s="161">
        <v>2</v>
      </c>
    </row>
    <row r="289" spans="1:6" s="15" customFormat="1" ht="12.75">
      <c r="A289" s="99" t="s">
        <v>499</v>
      </c>
      <c r="B289" s="160">
        <v>3</v>
      </c>
      <c r="C289" s="141">
        <v>10</v>
      </c>
      <c r="D289" s="160">
        <v>0</v>
      </c>
      <c r="E289" s="141">
        <v>0</v>
      </c>
      <c r="F289" s="161">
        <v>3</v>
      </c>
    </row>
    <row r="290" spans="1:6" s="15" customFormat="1" ht="12.75">
      <c r="A290" s="99" t="s">
        <v>492</v>
      </c>
      <c r="B290" s="160">
        <v>6</v>
      </c>
      <c r="C290" s="141">
        <v>8.075</v>
      </c>
      <c r="D290" s="160">
        <v>0</v>
      </c>
      <c r="E290" s="141">
        <v>0</v>
      </c>
      <c r="F290" s="161">
        <v>6</v>
      </c>
    </row>
    <row r="291" spans="1:6" s="15" customFormat="1" ht="12.75">
      <c r="A291" s="99" t="s">
        <v>491</v>
      </c>
      <c r="B291" s="160">
        <v>5</v>
      </c>
      <c r="C291" s="141">
        <v>9</v>
      </c>
      <c r="D291" s="160">
        <v>0</v>
      </c>
      <c r="E291" s="141">
        <v>0</v>
      </c>
      <c r="F291" s="161">
        <v>5</v>
      </c>
    </row>
    <row r="292" spans="1:6" s="15" customFormat="1" ht="12.75">
      <c r="A292" s="99" t="s">
        <v>490</v>
      </c>
      <c r="B292" s="160">
        <v>4</v>
      </c>
      <c r="C292" s="141">
        <v>9</v>
      </c>
      <c r="D292" s="160">
        <v>0</v>
      </c>
      <c r="E292" s="141">
        <v>0</v>
      </c>
      <c r="F292" s="161">
        <v>4</v>
      </c>
    </row>
    <row r="293" spans="1:6" s="15" customFormat="1" ht="12.75">
      <c r="A293" s="99" t="s">
        <v>498</v>
      </c>
      <c r="B293" s="160">
        <v>17</v>
      </c>
      <c r="C293" s="141">
        <v>8.03</v>
      </c>
      <c r="D293" s="160">
        <v>0</v>
      </c>
      <c r="E293" s="141">
        <v>0</v>
      </c>
      <c r="F293" s="161">
        <v>17</v>
      </c>
    </row>
    <row r="294" spans="1:6" s="15" customFormat="1" ht="12.75">
      <c r="A294" s="99" t="s">
        <v>489</v>
      </c>
      <c r="B294" s="160">
        <v>3</v>
      </c>
      <c r="C294" s="141">
        <v>9</v>
      </c>
      <c r="D294" s="160">
        <v>0</v>
      </c>
      <c r="E294" s="141">
        <v>0</v>
      </c>
      <c r="F294" s="161">
        <v>3</v>
      </c>
    </row>
    <row r="295" spans="1:6" s="15" customFormat="1" ht="12.75">
      <c r="A295" s="99" t="s">
        <v>488</v>
      </c>
      <c r="B295" s="160">
        <v>17</v>
      </c>
      <c r="C295" s="141">
        <v>9.008000000000001</v>
      </c>
      <c r="D295" s="160">
        <v>1</v>
      </c>
      <c r="E295" s="141">
        <v>3</v>
      </c>
      <c r="F295" s="161">
        <v>18</v>
      </c>
    </row>
    <row r="296" spans="1:6" s="15" customFormat="1" ht="12.75">
      <c r="A296" s="99" t="s">
        <v>487</v>
      </c>
      <c r="B296" s="160">
        <v>6</v>
      </c>
      <c r="C296" s="141">
        <v>9</v>
      </c>
      <c r="D296" s="160">
        <v>0</v>
      </c>
      <c r="E296" s="141">
        <v>0</v>
      </c>
      <c r="F296" s="161">
        <v>6</v>
      </c>
    </row>
    <row r="297" spans="1:6" s="15" customFormat="1" ht="12.75">
      <c r="A297" s="99" t="s">
        <v>40</v>
      </c>
      <c r="B297" s="160">
        <v>62</v>
      </c>
      <c r="C297" s="141">
        <v>9.435416666666667</v>
      </c>
      <c r="D297" s="160">
        <v>8</v>
      </c>
      <c r="E297" s="141">
        <v>6.45</v>
      </c>
      <c r="F297" s="161">
        <v>70</v>
      </c>
    </row>
    <row r="298" spans="1:6" s="15" customFormat="1" ht="12.75">
      <c r="A298" s="99" t="s">
        <v>486</v>
      </c>
      <c r="B298" s="160">
        <v>1</v>
      </c>
      <c r="C298" s="141">
        <v>10</v>
      </c>
      <c r="D298" s="160">
        <v>2</v>
      </c>
      <c r="E298" s="141">
        <v>6.3</v>
      </c>
      <c r="F298" s="161">
        <v>3</v>
      </c>
    </row>
    <row r="299" spans="1:6" s="15" customFormat="1" ht="12.75">
      <c r="A299" s="99" t="s">
        <v>485</v>
      </c>
      <c r="B299" s="160">
        <v>6</v>
      </c>
      <c r="C299" s="141">
        <v>8</v>
      </c>
      <c r="D299" s="160">
        <v>1</v>
      </c>
      <c r="E299" s="141">
        <v>7</v>
      </c>
      <c r="F299" s="161">
        <v>7</v>
      </c>
    </row>
    <row r="300" spans="1:6" s="15" customFormat="1" ht="12.75">
      <c r="A300" s="99" t="s">
        <v>497</v>
      </c>
      <c r="B300" s="160">
        <v>2</v>
      </c>
      <c r="C300" s="141">
        <v>9</v>
      </c>
      <c r="D300" s="160">
        <v>0</v>
      </c>
      <c r="E300" s="141">
        <v>0</v>
      </c>
      <c r="F300" s="161">
        <v>2</v>
      </c>
    </row>
    <row r="301" spans="1:6" s="15" customFormat="1" ht="12.75">
      <c r="A301" s="99" t="s">
        <v>496</v>
      </c>
      <c r="B301" s="160">
        <v>3</v>
      </c>
      <c r="C301" s="141">
        <v>10</v>
      </c>
      <c r="D301" s="160">
        <v>0</v>
      </c>
      <c r="E301" s="141">
        <v>0</v>
      </c>
      <c r="F301" s="161">
        <v>3</v>
      </c>
    </row>
    <row r="302" spans="1:6" s="17" customFormat="1" ht="29.25" customHeight="1">
      <c r="A302" s="25" t="s">
        <v>480</v>
      </c>
      <c r="B302" s="162">
        <v>155</v>
      </c>
      <c r="C302" s="163">
        <v>9.013800925925926</v>
      </c>
      <c r="D302" s="162">
        <v>14</v>
      </c>
      <c r="E302" s="163">
        <v>5.525</v>
      </c>
      <c r="F302" s="162">
        <v>169</v>
      </c>
    </row>
    <row r="303" s="18" customFormat="1" ht="24" customHeight="1"/>
    <row r="304" s="18" customFormat="1" ht="12.75"/>
    <row r="305" s="18" customFormat="1" ht="12.75"/>
    <row r="306" spans="1:7" s="12" customFormat="1" ht="60.75" customHeight="1">
      <c r="A306" s="11" t="s">
        <v>359</v>
      </c>
      <c r="B306" s="227" t="s">
        <v>579</v>
      </c>
      <c r="C306" s="227"/>
      <c r="D306" s="227"/>
      <c r="E306" s="227"/>
      <c r="F306" s="227"/>
      <c r="G306" s="159"/>
    </row>
    <row r="307" spans="1:6" s="12" customFormat="1" ht="39" customHeight="1">
      <c r="A307" s="235" t="s">
        <v>45</v>
      </c>
      <c r="B307" s="206" t="s">
        <v>565</v>
      </c>
      <c r="C307" s="206"/>
      <c r="D307" s="206" t="s">
        <v>566</v>
      </c>
      <c r="E307" s="206"/>
      <c r="F307" s="206" t="s">
        <v>567</v>
      </c>
    </row>
    <row r="308" spans="1:9" s="17" customFormat="1" ht="24" customHeight="1">
      <c r="A308" s="235"/>
      <c r="B308" s="183" t="s">
        <v>569</v>
      </c>
      <c r="C308" s="183" t="s">
        <v>570</v>
      </c>
      <c r="D308" s="183" t="s">
        <v>569</v>
      </c>
      <c r="E308" s="183" t="s">
        <v>570</v>
      </c>
      <c r="F308" s="206"/>
      <c r="G308" s="159"/>
      <c r="I308" s="12"/>
    </row>
    <row r="309" spans="1:6" s="15" customFormat="1" ht="12.75">
      <c r="A309" s="99" t="s">
        <v>518</v>
      </c>
      <c r="B309" s="160">
        <v>0</v>
      </c>
      <c r="C309" s="141">
        <v>0</v>
      </c>
      <c r="D309" s="160">
        <v>3</v>
      </c>
      <c r="E309" s="141">
        <v>5.3</v>
      </c>
      <c r="F309" s="161">
        <v>3</v>
      </c>
    </row>
    <row r="310" spans="1:6" s="15" customFormat="1" ht="12.75">
      <c r="A310" s="99" t="s">
        <v>528</v>
      </c>
      <c r="B310" s="160">
        <v>4</v>
      </c>
      <c r="C310" s="141">
        <v>8.375</v>
      </c>
      <c r="D310" s="160">
        <v>0</v>
      </c>
      <c r="E310" s="141">
        <v>0</v>
      </c>
      <c r="F310" s="161">
        <v>4</v>
      </c>
    </row>
    <row r="311" spans="1:6" s="15" customFormat="1" ht="12.75">
      <c r="A311" s="99" t="s">
        <v>535</v>
      </c>
      <c r="B311" s="160">
        <v>1</v>
      </c>
      <c r="C311" s="141">
        <v>9</v>
      </c>
      <c r="D311" s="160">
        <v>0</v>
      </c>
      <c r="E311" s="141">
        <v>0</v>
      </c>
      <c r="F311" s="161">
        <v>1</v>
      </c>
    </row>
    <row r="312" spans="1:6" s="15" customFormat="1" ht="12.75">
      <c r="A312" s="99" t="s">
        <v>517</v>
      </c>
      <c r="B312" s="160">
        <v>3</v>
      </c>
      <c r="C312" s="141">
        <v>8</v>
      </c>
      <c r="D312" s="160">
        <v>1</v>
      </c>
      <c r="E312" s="141">
        <v>5.3</v>
      </c>
      <c r="F312" s="161">
        <v>4</v>
      </c>
    </row>
    <row r="313" spans="1:6" s="15" customFormat="1" ht="12.75">
      <c r="A313" s="99" t="s">
        <v>516</v>
      </c>
      <c r="B313" s="160">
        <v>35</v>
      </c>
      <c r="C313" s="141">
        <v>8.43986111111111</v>
      </c>
      <c r="D313" s="160">
        <v>4</v>
      </c>
      <c r="E313" s="141">
        <v>5.55</v>
      </c>
      <c r="F313" s="161">
        <v>39</v>
      </c>
    </row>
    <row r="314" spans="1:6" s="15" customFormat="1" ht="12.75">
      <c r="A314" s="99" t="s">
        <v>515</v>
      </c>
      <c r="B314" s="160">
        <v>5</v>
      </c>
      <c r="C314" s="141">
        <v>8.15</v>
      </c>
      <c r="D314" s="160">
        <v>3</v>
      </c>
      <c r="E314" s="141">
        <v>5</v>
      </c>
      <c r="F314" s="161">
        <v>8</v>
      </c>
    </row>
    <row r="315" spans="1:6" s="15" customFormat="1" ht="12.75">
      <c r="A315" s="99" t="s">
        <v>533</v>
      </c>
      <c r="B315" s="160">
        <v>0</v>
      </c>
      <c r="C315" s="141">
        <v>0</v>
      </c>
      <c r="D315" s="160">
        <v>1</v>
      </c>
      <c r="E315" s="141">
        <v>6</v>
      </c>
      <c r="F315" s="161">
        <v>1</v>
      </c>
    </row>
    <row r="316" spans="1:6" s="15" customFormat="1" ht="12.75">
      <c r="A316" s="99" t="s">
        <v>514</v>
      </c>
      <c r="B316" s="160">
        <v>44</v>
      </c>
      <c r="C316" s="141">
        <v>8.55875</v>
      </c>
      <c r="D316" s="160">
        <v>12</v>
      </c>
      <c r="E316" s="141">
        <v>7.004392857142857</v>
      </c>
      <c r="F316" s="161">
        <v>56</v>
      </c>
    </row>
    <row r="317" spans="1:6" s="15" customFormat="1" ht="12.75">
      <c r="A317" s="99" t="s">
        <v>513</v>
      </c>
      <c r="B317" s="160">
        <v>4</v>
      </c>
      <c r="C317" s="141">
        <v>8.3</v>
      </c>
      <c r="D317" s="160">
        <v>1</v>
      </c>
      <c r="E317" s="141">
        <v>6</v>
      </c>
      <c r="F317" s="161">
        <v>5</v>
      </c>
    </row>
    <row r="318" spans="1:6" s="15" customFormat="1" ht="12.75">
      <c r="A318" s="99" t="s">
        <v>532</v>
      </c>
      <c r="B318" s="160">
        <v>0</v>
      </c>
      <c r="C318" s="141">
        <v>0</v>
      </c>
      <c r="D318" s="160">
        <v>1</v>
      </c>
      <c r="E318" s="141">
        <v>7.3</v>
      </c>
      <c r="F318" s="161">
        <v>1</v>
      </c>
    </row>
    <row r="319" spans="1:6" s="15" customFormat="1" ht="12.75">
      <c r="A319" s="99" t="s">
        <v>512</v>
      </c>
      <c r="B319" s="160">
        <v>3</v>
      </c>
      <c r="C319" s="141">
        <v>8.3</v>
      </c>
      <c r="D319" s="160">
        <v>0</v>
      </c>
      <c r="E319" s="141">
        <v>0</v>
      </c>
      <c r="F319" s="161">
        <v>3</v>
      </c>
    </row>
    <row r="320" spans="1:6" s="15" customFormat="1" ht="12.75">
      <c r="A320" s="99" t="s">
        <v>511</v>
      </c>
      <c r="B320" s="160">
        <v>2</v>
      </c>
      <c r="C320" s="141">
        <v>8.15</v>
      </c>
      <c r="D320" s="160">
        <v>0</v>
      </c>
      <c r="E320" s="141">
        <v>0</v>
      </c>
      <c r="F320" s="161">
        <v>2</v>
      </c>
    </row>
    <row r="321" spans="1:6" s="15" customFormat="1" ht="12.75">
      <c r="A321" s="99" t="s">
        <v>527</v>
      </c>
      <c r="B321" s="160">
        <v>3</v>
      </c>
      <c r="C321" s="141">
        <v>8.3</v>
      </c>
      <c r="D321" s="160">
        <v>0</v>
      </c>
      <c r="E321" s="141">
        <v>0</v>
      </c>
      <c r="F321" s="161">
        <v>3</v>
      </c>
    </row>
    <row r="322" spans="1:6" s="15" customFormat="1" ht="12.75">
      <c r="A322" s="99" t="s">
        <v>510</v>
      </c>
      <c r="B322" s="160">
        <v>3</v>
      </c>
      <c r="C322" s="141">
        <v>8.15</v>
      </c>
      <c r="D322" s="160">
        <v>0</v>
      </c>
      <c r="E322" s="141">
        <v>0</v>
      </c>
      <c r="F322" s="161">
        <v>3</v>
      </c>
    </row>
    <row r="323" spans="1:6" s="15" customFormat="1" ht="12.75">
      <c r="A323" s="99" t="s">
        <v>526</v>
      </c>
      <c r="B323" s="160">
        <v>1</v>
      </c>
      <c r="C323" s="141">
        <v>8</v>
      </c>
      <c r="D323" s="160">
        <v>0</v>
      </c>
      <c r="E323" s="141">
        <v>0</v>
      </c>
      <c r="F323" s="161">
        <v>1</v>
      </c>
    </row>
    <row r="324" spans="1:6" s="15" customFormat="1" ht="12.75">
      <c r="A324" s="99" t="s">
        <v>525</v>
      </c>
      <c r="B324" s="160">
        <v>3</v>
      </c>
      <c r="C324" s="141">
        <v>10</v>
      </c>
      <c r="D324" s="160">
        <v>1</v>
      </c>
      <c r="E324" s="141">
        <v>4.3</v>
      </c>
      <c r="F324" s="161">
        <v>4</v>
      </c>
    </row>
    <row r="325" spans="1:6" s="15" customFormat="1" ht="12.75">
      <c r="A325" s="99" t="s">
        <v>531</v>
      </c>
      <c r="B325" s="160">
        <v>0</v>
      </c>
      <c r="C325" s="141">
        <v>0</v>
      </c>
      <c r="D325" s="160">
        <v>1</v>
      </c>
      <c r="E325" s="141">
        <v>6.3</v>
      </c>
      <c r="F325" s="161">
        <v>1</v>
      </c>
    </row>
    <row r="326" spans="1:6" s="15" customFormat="1" ht="12.75">
      <c r="A326" s="99" t="s">
        <v>524</v>
      </c>
      <c r="B326" s="160">
        <v>1</v>
      </c>
      <c r="C326" s="141">
        <v>8</v>
      </c>
      <c r="D326" s="160">
        <v>0</v>
      </c>
      <c r="E326" s="141">
        <v>0</v>
      </c>
      <c r="F326" s="161">
        <v>1</v>
      </c>
    </row>
    <row r="327" spans="1:6" s="15" customFormat="1" ht="12.75">
      <c r="A327" s="99" t="s">
        <v>523</v>
      </c>
      <c r="B327" s="160">
        <v>0</v>
      </c>
      <c r="C327" s="141">
        <v>0</v>
      </c>
      <c r="D327" s="160">
        <v>1</v>
      </c>
      <c r="E327" s="141">
        <v>7.45</v>
      </c>
      <c r="F327" s="161">
        <v>1</v>
      </c>
    </row>
    <row r="328" spans="1:6" s="15" customFormat="1" ht="12.75">
      <c r="A328" s="99" t="s">
        <v>522</v>
      </c>
      <c r="B328" s="160">
        <v>0</v>
      </c>
      <c r="C328" s="141">
        <v>0</v>
      </c>
      <c r="D328" s="160">
        <v>1</v>
      </c>
      <c r="E328" s="141">
        <v>7</v>
      </c>
      <c r="F328" s="161">
        <v>1</v>
      </c>
    </row>
    <row r="329" spans="1:6" s="15" customFormat="1" ht="12.75">
      <c r="A329" s="99" t="s">
        <v>530</v>
      </c>
      <c r="B329" s="160">
        <v>0</v>
      </c>
      <c r="C329" s="141">
        <v>0</v>
      </c>
      <c r="D329" s="160">
        <v>1</v>
      </c>
      <c r="E329" s="141">
        <v>7</v>
      </c>
      <c r="F329" s="161">
        <v>1</v>
      </c>
    </row>
    <row r="330" spans="1:6" s="15" customFormat="1" ht="12.75">
      <c r="A330" s="99" t="s">
        <v>509</v>
      </c>
      <c r="B330" s="160">
        <v>4</v>
      </c>
      <c r="C330" s="141">
        <v>9.45</v>
      </c>
      <c r="D330" s="160">
        <v>1</v>
      </c>
      <c r="E330" s="141">
        <v>5</v>
      </c>
      <c r="F330" s="161">
        <v>5</v>
      </c>
    </row>
    <row r="331" spans="1:6" s="15" customFormat="1" ht="12.75">
      <c r="A331" s="99" t="s">
        <v>521</v>
      </c>
      <c r="B331" s="160">
        <v>1</v>
      </c>
      <c r="C331" s="141">
        <v>8.3</v>
      </c>
      <c r="D331" s="160">
        <v>1</v>
      </c>
      <c r="E331" s="141">
        <v>5.3</v>
      </c>
      <c r="F331" s="161">
        <v>2</v>
      </c>
    </row>
    <row r="332" spans="1:6" s="15" customFormat="1" ht="12.75">
      <c r="A332" s="99" t="s">
        <v>529</v>
      </c>
      <c r="B332" s="160">
        <v>0</v>
      </c>
      <c r="C332" s="141">
        <v>0</v>
      </c>
      <c r="D332" s="160">
        <v>1</v>
      </c>
      <c r="E332" s="141">
        <v>5</v>
      </c>
      <c r="F332" s="161">
        <v>1</v>
      </c>
    </row>
    <row r="333" spans="1:6" s="15" customFormat="1" ht="12.75">
      <c r="A333" s="99" t="s">
        <v>508</v>
      </c>
      <c r="B333" s="160">
        <v>6</v>
      </c>
      <c r="C333" s="141">
        <v>8.3</v>
      </c>
      <c r="D333" s="160">
        <v>1</v>
      </c>
      <c r="E333" s="141">
        <v>5.3</v>
      </c>
      <c r="F333" s="161">
        <v>7</v>
      </c>
    </row>
    <row r="334" spans="1:6" s="15" customFormat="1" ht="12.75">
      <c r="A334" s="99" t="s">
        <v>537</v>
      </c>
      <c r="B334" s="160">
        <v>0</v>
      </c>
      <c r="C334" s="141">
        <v>0</v>
      </c>
      <c r="D334" s="160">
        <v>1</v>
      </c>
      <c r="E334" s="141">
        <v>6.3</v>
      </c>
      <c r="F334" s="161">
        <v>1</v>
      </c>
    </row>
    <row r="335" spans="1:6" s="15" customFormat="1" ht="12.75">
      <c r="A335" s="99" t="s">
        <v>519</v>
      </c>
      <c r="B335" s="160">
        <v>2</v>
      </c>
      <c r="C335" s="141">
        <v>8.15</v>
      </c>
      <c r="D335" s="160">
        <v>0</v>
      </c>
      <c r="E335" s="141">
        <v>0</v>
      </c>
      <c r="F335" s="161">
        <v>2</v>
      </c>
    </row>
    <row r="336" spans="1:6" s="17" customFormat="1" ht="29.25" customHeight="1">
      <c r="A336" s="25" t="s">
        <v>503</v>
      </c>
      <c r="B336" s="162">
        <v>125</v>
      </c>
      <c r="C336" s="163">
        <v>8.35131172839506</v>
      </c>
      <c r="D336" s="162">
        <v>36</v>
      </c>
      <c r="E336" s="163">
        <v>6.02246626984127</v>
      </c>
      <c r="F336" s="162">
        <v>161</v>
      </c>
    </row>
    <row r="337" s="18" customFormat="1" ht="12.75"/>
    <row r="338" s="18" customFormat="1" ht="12.75"/>
    <row r="339" spans="1:7" s="12" customFormat="1" ht="60.75" customHeight="1">
      <c r="A339" s="11" t="s">
        <v>360</v>
      </c>
      <c r="B339" s="227" t="s">
        <v>580</v>
      </c>
      <c r="C339" s="227"/>
      <c r="D339" s="227"/>
      <c r="E339" s="227"/>
      <c r="F339" s="227"/>
      <c r="G339" s="159"/>
    </row>
    <row r="340" spans="1:6" s="12" customFormat="1" ht="39" customHeight="1">
      <c r="A340" s="235" t="s">
        <v>45</v>
      </c>
      <c r="B340" s="206" t="s">
        <v>565</v>
      </c>
      <c r="C340" s="206"/>
      <c r="D340" s="206" t="s">
        <v>566</v>
      </c>
      <c r="E340" s="206"/>
      <c r="F340" s="206" t="s">
        <v>567</v>
      </c>
    </row>
    <row r="341" spans="1:9" s="17" customFormat="1" ht="24" customHeight="1">
      <c r="A341" s="235"/>
      <c r="B341" s="183" t="s">
        <v>569</v>
      </c>
      <c r="C341" s="183" t="s">
        <v>570</v>
      </c>
      <c r="D341" s="183" t="s">
        <v>569</v>
      </c>
      <c r="E341" s="183" t="s">
        <v>570</v>
      </c>
      <c r="F341" s="206"/>
      <c r="G341" s="159"/>
      <c r="I341" s="12"/>
    </row>
    <row r="342" spans="1:6" s="15" customFormat="1" ht="12.75">
      <c r="A342" s="99" t="s">
        <v>549</v>
      </c>
      <c r="B342" s="160">
        <v>5</v>
      </c>
      <c r="C342" s="141">
        <v>8.15</v>
      </c>
      <c r="D342" s="160">
        <v>0</v>
      </c>
      <c r="E342" s="141">
        <v>0</v>
      </c>
      <c r="F342" s="161">
        <v>5</v>
      </c>
    </row>
    <row r="343" spans="1:6" s="15" customFormat="1" ht="12.75">
      <c r="A343" s="99" t="s">
        <v>548</v>
      </c>
      <c r="B343" s="160">
        <v>5</v>
      </c>
      <c r="C343" s="141">
        <v>8</v>
      </c>
      <c r="D343" s="160">
        <v>0</v>
      </c>
      <c r="E343" s="141">
        <v>0</v>
      </c>
      <c r="F343" s="161">
        <v>5</v>
      </c>
    </row>
    <row r="344" spans="1:6" s="15" customFormat="1" ht="12.75">
      <c r="A344" s="99" t="s">
        <v>554</v>
      </c>
      <c r="B344" s="160">
        <v>1</v>
      </c>
      <c r="C344" s="141">
        <v>8</v>
      </c>
      <c r="D344" s="160">
        <v>1</v>
      </c>
      <c r="E344" s="141">
        <v>5</v>
      </c>
      <c r="F344" s="161">
        <v>2</v>
      </c>
    </row>
    <row r="345" spans="1:6" s="15" customFormat="1" ht="12.75">
      <c r="A345" s="99" t="s">
        <v>547</v>
      </c>
      <c r="B345" s="160">
        <v>4</v>
      </c>
      <c r="C345" s="141">
        <v>8</v>
      </c>
      <c r="D345" s="160">
        <v>2</v>
      </c>
      <c r="E345" s="141">
        <v>5.45</v>
      </c>
      <c r="F345" s="161">
        <v>6</v>
      </c>
    </row>
    <row r="346" spans="1:6" s="15" customFormat="1" ht="12.75">
      <c r="A346" s="99" t="s">
        <v>553</v>
      </c>
      <c r="B346" s="160">
        <v>2</v>
      </c>
      <c r="C346" s="141">
        <v>8</v>
      </c>
      <c r="D346" s="160">
        <v>0</v>
      </c>
      <c r="E346" s="141">
        <v>0</v>
      </c>
      <c r="F346" s="161">
        <v>2</v>
      </c>
    </row>
    <row r="347" spans="1:6" s="15" customFormat="1" ht="12.75">
      <c r="A347" s="99" t="s">
        <v>552</v>
      </c>
      <c r="B347" s="160">
        <v>1</v>
      </c>
      <c r="C347" s="141">
        <v>8.3</v>
      </c>
      <c r="D347" s="160">
        <v>2</v>
      </c>
      <c r="E347" s="141">
        <v>6</v>
      </c>
      <c r="F347" s="161">
        <v>3</v>
      </c>
    </row>
    <row r="348" spans="1:6" s="15" customFormat="1" ht="12.75">
      <c r="A348" s="99" t="s">
        <v>551</v>
      </c>
      <c r="B348" s="160">
        <v>0</v>
      </c>
      <c r="C348" s="141">
        <v>0</v>
      </c>
      <c r="D348" s="160">
        <v>1</v>
      </c>
      <c r="E348" s="141">
        <v>5</v>
      </c>
      <c r="F348" s="161">
        <v>1</v>
      </c>
    </row>
    <row r="349" spans="1:6" s="15" customFormat="1" ht="12.75">
      <c r="A349" s="99" t="s">
        <v>546</v>
      </c>
      <c r="B349" s="160">
        <v>12</v>
      </c>
      <c r="C349" s="141">
        <v>8</v>
      </c>
      <c r="D349" s="160">
        <v>2</v>
      </c>
      <c r="E349" s="141">
        <v>5</v>
      </c>
      <c r="F349" s="161">
        <v>14</v>
      </c>
    </row>
    <row r="350" spans="1:6" s="15" customFormat="1" ht="12.75">
      <c r="A350" s="99" t="s">
        <v>42</v>
      </c>
      <c r="B350" s="160">
        <v>28</v>
      </c>
      <c r="C350" s="141">
        <v>8.083333333333332</v>
      </c>
      <c r="D350" s="160">
        <v>13</v>
      </c>
      <c r="E350" s="141">
        <v>6.125</v>
      </c>
      <c r="F350" s="161">
        <v>41</v>
      </c>
    </row>
    <row r="351" spans="1:6" s="15" customFormat="1" ht="12.75">
      <c r="A351" s="99" t="s">
        <v>550</v>
      </c>
      <c r="B351" s="160">
        <v>4</v>
      </c>
      <c r="C351" s="141">
        <v>7.375</v>
      </c>
      <c r="D351" s="160">
        <v>0</v>
      </c>
      <c r="E351" s="141">
        <v>0</v>
      </c>
      <c r="F351" s="161">
        <v>4</v>
      </c>
    </row>
    <row r="352" spans="1:6" s="15" customFormat="1" ht="12.75">
      <c r="A352" s="99" t="s">
        <v>545</v>
      </c>
      <c r="B352" s="160">
        <v>3</v>
      </c>
      <c r="C352" s="141">
        <v>8.325</v>
      </c>
      <c r="D352" s="160">
        <v>2</v>
      </c>
      <c r="E352" s="141">
        <v>5</v>
      </c>
      <c r="F352" s="161">
        <v>5</v>
      </c>
    </row>
    <row r="353" spans="1:6" s="15" customFormat="1" ht="12.75">
      <c r="A353" s="99" t="s">
        <v>544</v>
      </c>
      <c r="B353" s="160">
        <v>3</v>
      </c>
      <c r="C353" s="141">
        <v>8</v>
      </c>
      <c r="D353" s="160">
        <v>0</v>
      </c>
      <c r="E353" s="141">
        <v>0</v>
      </c>
      <c r="F353" s="161">
        <v>3</v>
      </c>
    </row>
    <row r="354" spans="1:6" s="17" customFormat="1" ht="29.25" customHeight="1">
      <c r="A354" s="25" t="s">
        <v>539</v>
      </c>
      <c r="B354" s="162">
        <v>68</v>
      </c>
      <c r="C354" s="163">
        <v>8.05757575757576</v>
      </c>
      <c r="D354" s="162">
        <v>23</v>
      </c>
      <c r="E354" s="163">
        <v>5.2535714285714255</v>
      </c>
      <c r="F354" s="162">
        <v>91</v>
      </c>
    </row>
    <row r="355" s="18" customFormat="1" ht="12.75"/>
    <row r="356" s="18" customFormat="1" ht="12.75"/>
    <row r="357" s="18" customFormat="1" ht="12.75"/>
    <row r="358" s="18" customFormat="1" ht="12.75"/>
    <row r="359" s="18" customFormat="1" ht="12.75"/>
    <row r="360" s="18" customFormat="1" ht="12.75"/>
    <row r="361" s="18" customFormat="1" ht="12.75"/>
    <row r="362" s="18" customFormat="1" ht="12.75"/>
    <row r="363" s="18" customFormat="1" ht="12.75"/>
    <row r="364" s="18" customFormat="1" ht="12.75"/>
    <row r="365" s="18" customFormat="1" ht="12.75"/>
    <row r="366" s="18" customFormat="1" ht="12.75"/>
    <row r="367" s="18" customFormat="1" ht="12.75"/>
    <row r="368" s="18" customFormat="1" ht="12.75"/>
    <row r="369" s="18" customFormat="1" ht="12.75"/>
    <row r="370" s="18" customFormat="1" ht="12.75"/>
    <row r="371" s="18" customFormat="1" ht="12.75"/>
    <row r="372" s="18" customFormat="1" ht="12.75"/>
    <row r="373" s="18" customFormat="1" ht="12.75"/>
    <row r="374" s="18" customFormat="1" ht="12.75"/>
    <row r="375" s="18" customFormat="1" ht="12.75"/>
    <row r="376" s="18" customFormat="1" ht="12.75"/>
    <row r="377" s="18" customFormat="1" ht="12.75"/>
    <row r="378" s="18" customFormat="1" ht="12.75"/>
    <row r="379" s="18" customFormat="1" ht="12.75"/>
    <row r="380" s="18" customFormat="1" ht="12.75"/>
    <row r="381" s="18" customFormat="1" ht="12.75"/>
    <row r="382" s="18" customFormat="1" ht="12.75"/>
    <row r="383" s="18" customFormat="1" ht="12.75"/>
    <row r="384" s="18" customFormat="1" ht="12.75"/>
    <row r="385" s="18" customFormat="1" ht="12.75"/>
    <row r="386" s="18" customFormat="1" ht="12.75"/>
    <row r="387" s="18" customFormat="1" ht="12.75"/>
    <row r="388" s="18" customFormat="1" ht="12.75"/>
    <row r="389" s="18" customFormat="1" ht="12.75"/>
    <row r="390" s="18" customFormat="1" ht="12.75"/>
    <row r="391" s="18" customFormat="1" ht="12.75"/>
    <row r="392" s="18" customFormat="1" ht="12.75"/>
    <row r="393" s="18" customFormat="1" ht="12.75"/>
    <row r="394" s="18" customFormat="1" ht="12.75"/>
    <row r="395" s="18" customFormat="1" ht="12.75"/>
    <row r="396" s="18" customFormat="1" ht="12.75"/>
    <row r="397" s="18" customFormat="1" ht="12.75"/>
    <row r="398" s="18" customFormat="1" ht="12.75"/>
    <row r="399" s="18" customFormat="1" ht="12.75"/>
  </sheetData>
  <mergeCells count="53">
    <mergeCell ref="A15:G15"/>
    <mergeCell ref="B281:F281"/>
    <mergeCell ref="A282:A283"/>
    <mergeCell ref="B282:C282"/>
    <mergeCell ref="D282:E282"/>
    <mergeCell ref="F282:F283"/>
    <mergeCell ref="B249:F249"/>
    <mergeCell ref="A250:A251"/>
    <mergeCell ref="B250:C250"/>
    <mergeCell ref="D250:E250"/>
    <mergeCell ref="B339:F339"/>
    <mergeCell ref="A340:A341"/>
    <mergeCell ref="B340:C340"/>
    <mergeCell ref="D340:E340"/>
    <mergeCell ref="F340:F341"/>
    <mergeCell ref="B306:F306"/>
    <mergeCell ref="A307:A308"/>
    <mergeCell ref="B307:C307"/>
    <mergeCell ref="D307:E307"/>
    <mergeCell ref="F307:F308"/>
    <mergeCell ref="F250:F251"/>
    <mergeCell ref="B193:F193"/>
    <mergeCell ref="A194:A195"/>
    <mergeCell ref="B194:C194"/>
    <mergeCell ref="D194:E194"/>
    <mergeCell ref="F194:F195"/>
    <mergeCell ref="B150:F150"/>
    <mergeCell ref="A151:A152"/>
    <mergeCell ref="B151:C151"/>
    <mergeCell ref="D151:E151"/>
    <mergeCell ref="F151:F152"/>
    <mergeCell ref="B104:F104"/>
    <mergeCell ref="A105:A106"/>
    <mergeCell ref="B105:C105"/>
    <mergeCell ref="D105:E105"/>
    <mergeCell ref="F105:F106"/>
    <mergeCell ref="B73:F73"/>
    <mergeCell ref="A74:A75"/>
    <mergeCell ref="B74:C74"/>
    <mergeCell ref="D74:E74"/>
    <mergeCell ref="F74:F75"/>
    <mergeCell ref="A44:F44"/>
    <mergeCell ref="B46:F46"/>
    <mergeCell ref="A47:A48"/>
    <mergeCell ref="B47:C47"/>
    <mergeCell ref="D47:E47"/>
    <mergeCell ref="F47:F48"/>
    <mergeCell ref="B1:G1"/>
    <mergeCell ref="A2:A3"/>
    <mergeCell ref="B2:C2"/>
    <mergeCell ref="D2:E2"/>
    <mergeCell ref="F2:F3"/>
    <mergeCell ref="G2:G3"/>
  </mergeCells>
  <printOptions/>
  <pageMargins left="0.7874015748031497" right="0.7874015748031497" top="0.3937007874015748" bottom="0.3937007874015748" header="0" footer="0"/>
  <pageSetup horizontalDpi="600" verticalDpi="600" orientation="portrait" paperSize="9" r:id="rId2"/>
  <rowBreaks count="8" manualBreakCount="8">
    <brk id="45" max="255" man="1"/>
    <brk id="72" max="255" man="1"/>
    <brk id="103" max="255" man="1"/>
    <brk id="149" max="255" man="1"/>
    <brk id="192" max="255" man="1"/>
    <brk id="280" max="255" man="1"/>
    <brk id="305" max="255" man="1"/>
    <brk id="338" max="255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L268"/>
  <sheetViews>
    <sheetView zoomScale="75" zoomScaleNormal="75" workbookViewId="0" topLeftCell="A1">
      <selection activeCell="G4" sqref="G4:G13"/>
    </sheetView>
  </sheetViews>
  <sheetFormatPr defaultColWidth="9.140625" defaultRowHeight="12.75"/>
  <cols>
    <col min="1" max="1" width="23.28125" style="0" customWidth="1"/>
    <col min="7" max="7" width="10.8515625" style="0" customWidth="1"/>
  </cols>
  <sheetData>
    <row r="1" spans="1:64" s="79" customFormat="1" ht="57" customHeight="1">
      <c r="A1" s="72" t="s">
        <v>361</v>
      </c>
      <c r="B1" s="195" t="s">
        <v>431</v>
      </c>
      <c r="C1" s="196"/>
      <c r="D1" s="196"/>
      <c r="E1" s="196"/>
      <c r="F1" s="196"/>
      <c r="G1" s="197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  <c r="AF1" s="80"/>
      <c r="AG1" s="80"/>
      <c r="AH1" s="80"/>
      <c r="AI1" s="80"/>
      <c r="AJ1" s="80"/>
      <c r="AK1" s="80"/>
      <c r="AL1" s="80"/>
      <c r="AM1" s="80"/>
      <c r="AN1" s="80"/>
      <c r="AO1" s="80"/>
      <c r="AP1" s="80"/>
      <c r="AQ1" s="80"/>
      <c r="AR1" s="80"/>
      <c r="AS1" s="80"/>
      <c r="AT1" s="80"/>
      <c r="AU1" s="80"/>
      <c r="AV1" s="80"/>
      <c r="AW1" s="80"/>
      <c r="AX1" s="80"/>
      <c r="AY1" s="80"/>
      <c r="AZ1" s="80"/>
      <c r="BA1" s="80"/>
      <c r="BB1" s="80"/>
      <c r="BC1" s="80"/>
      <c r="BD1" s="80"/>
      <c r="BE1" s="80"/>
      <c r="BF1" s="80"/>
      <c r="BG1" s="80"/>
      <c r="BH1" s="80"/>
      <c r="BI1" s="80"/>
      <c r="BJ1" s="80"/>
      <c r="BK1" s="80"/>
      <c r="BL1" s="80"/>
    </row>
    <row r="2" spans="1:64" s="79" customFormat="1" ht="30.75" customHeight="1">
      <c r="A2" s="209" t="s">
        <v>33</v>
      </c>
      <c r="B2" s="237" t="s">
        <v>565</v>
      </c>
      <c r="C2" s="238"/>
      <c r="D2" s="237" t="s">
        <v>566</v>
      </c>
      <c r="E2" s="238"/>
      <c r="F2" s="239" t="s">
        <v>567</v>
      </c>
      <c r="G2" s="233" t="s">
        <v>568</v>
      </c>
      <c r="H2" s="54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AL2" s="80"/>
      <c r="AM2" s="80"/>
      <c r="AN2" s="80"/>
      <c r="AO2" s="80"/>
      <c r="AP2" s="80"/>
      <c r="AQ2" s="80"/>
      <c r="AR2" s="80"/>
      <c r="AS2" s="80"/>
      <c r="AT2" s="80"/>
      <c r="AU2" s="80"/>
      <c r="AV2" s="80"/>
      <c r="AW2" s="80"/>
      <c r="AX2" s="80"/>
      <c r="AY2" s="80"/>
      <c r="AZ2" s="80"/>
      <c r="BA2" s="80"/>
      <c r="BB2" s="80"/>
      <c r="BC2" s="80"/>
      <c r="BD2" s="80"/>
      <c r="BE2" s="80"/>
      <c r="BF2" s="80"/>
      <c r="BG2" s="80"/>
      <c r="BH2" s="80"/>
      <c r="BI2" s="80"/>
      <c r="BJ2" s="80"/>
      <c r="BK2" s="80"/>
      <c r="BL2" s="80"/>
    </row>
    <row r="3" spans="1:64" s="79" customFormat="1" ht="30.75" customHeight="1">
      <c r="A3" s="210"/>
      <c r="B3" s="81" t="s">
        <v>569</v>
      </c>
      <c r="C3" s="73" t="s">
        <v>570</v>
      </c>
      <c r="D3" s="81" t="s">
        <v>569</v>
      </c>
      <c r="E3" s="73" t="s">
        <v>570</v>
      </c>
      <c r="F3" s="240"/>
      <c r="G3" s="233"/>
      <c r="H3" s="54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80"/>
      <c r="AJ3" s="80"/>
      <c r="AK3" s="80"/>
      <c r="AL3" s="80"/>
      <c r="AM3" s="80"/>
      <c r="AN3" s="80"/>
      <c r="AO3" s="80"/>
      <c r="AP3" s="80"/>
      <c r="AQ3" s="80"/>
      <c r="AR3" s="80"/>
      <c r="AS3" s="80"/>
      <c r="AT3" s="80"/>
      <c r="AU3" s="80"/>
      <c r="AV3" s="80"/>
      <c r="AW3" s="80"/>
      <c r="AX3" s="80"/>
      <c r="AY3" s="80"/>
      <c r="AZ3" s="80"/>
      <c r="BA3" s="80"/>
      <c r="BB3" s="80"/>
      <c r="BC3" s="80"/>
      <c r="BD3" s="80"/>
      <c r="BE3" s="80"/>
      <c r="BF3" s="80"/>
      <c r="BG3" s="80"/>
      <c r="BH3" s="80"/>
      <c r="BI3" s="80"/>
      <c r="BJ3" s="80"/>
      <c r="BK3" s="80"/>
      <c r="BL3" s="80"/>
    </row>
    <row r="4" spans="1:64" s="79" customFormat="1" ht="13.5" customHeight="1">
      <c r="A4" s="7" t="s">
        <v>34</v>
      </c>
      <c r="B4" s="74">
        <v>53</v>
      </c>
      <c r="C4" s="115">
        <v>8.466666666666667</v>
      </c>
      <c r="D4" s="74">
        <v>0</v>
      </c>
      <c r="E4" s="115">
        <v>0</v>
      </c>
      <c r="F4" s="74">
        <v>53</v>
      </c>
      <c r="G4" s="188">
        <f>F4/$F$13*100</f>
        <v>4.694419840566874</v>
      </c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  <c r="AK4" s="80"/>
      <c r="AL4" s="80"/>
      <c r="AM4" s="80"/>
      <c r="AN4" s="80"/>
      <c r="AO4" s="80"/>
      <c r="AP4" s="80"/>
      <c r="AQ4" s="80"/>
      <c r="AR4" s="80"/>
      <c r="AS4" s="80"/>
      <c r="AT4" s="80"/>
      <c r="AU4" s="80"/>
      <c r="AV4" s="80"/>
      <c r="AW4" s="80"/>
      <c r="AX4" s="80"/>
      <c r="AY4" s="80"/>
      <c r="AZ4" s="80"/>
      <c r="BA4" s="80"/>
      <c r="BB4" s="80"/>
      <c r="BC4" s="80"/>
      <c r="BD4" s="80"/>
      <c r="BE4" s="80"/>
      <c r="BF4" s="80"/>
      <c r="BG4" s="80"/>
      <c r="BH4" s="80"/>
      <c r="BI4" s="80"/>
      <c r="BJ4" s="80"/>
      <c r="BK4" s="80"/>
      <c r="BL4" s="80"/>
    </row>
    <row r="5" spans="1:64" s="79" customFormat="1" ht="13.5" customHeight="1">
      <c r="A5" s="7" t="s">
        <v>35</v>
      </c>
      <c r="B5" s="75">
        <v>69</v>
      </c>
      <c r="C5" s="116">
        <v>8.22833333333335</v>
      </c>
      <c r="D5" s="75">
        <v>17</v>
      </c>
      <c r="E5" s="116">
        <v>6.185</v>
      </c>
      <c r="F5" s="75">
        <v>86</v>
      </c>
      <c r="G5" s="189">
        <f aca="true" t="shared" si="0" ref="G5:G13">F5/$F$13*100</f>
        <v>7.6173604960141725</v>
      </c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  <c r="X5" s="80"/>
      <c r="Y5" s="80"/>
      <c r="Z5" s="80"/>
      <c r="AA5" s="80"/>
      <c r="AB5" s="80"/>
      <c r="AC5" s="80"/>
      <c r="AD5" s="80"/>
      <c r="AE5" s="80"/>
      <c r="AF5" s="80"/>
      <c r="AG5" s="80"/>
      <c r="AH5" s="80"/>
      <c r="AI5" s="80"/>
      <c r="AJ5" s="80"/>
      <c r="AK5" s="80"/>
      <c r="AL5" s="80"/>
      <c r="AM5" s="80"/>
      <c r="AN5" s="80"/>
      <c r="AO5" s="80"/>
      <c r="AP5" s="80"/>
      <c r="AQ5" s="80"/>
      <c r="AR5" s="80"/>
      <c r="AS5" s="80"/>
      <c r="AT5" s="80"/>
      <c r="AU5" s="80"/>
      <c r="AV5" s="80"/>
      <c r="AW5" s="80"/>
      <c r="AX5" s="80"/>
      <c r="AY5" s="80"/>
      <c r="AZ5" s="80"/>
      <c r="BA5" s="80"/>
      <c r="BB5" s="80"/>
      <c r="BC5" s="80"/>
      <c r="BD5" s="80"/>
      <c r="BE5" s="80"/>
      <c r="BF5" s="80"/>
      <c r="BG5" s="80"/>
      <c r="BH5" s="80"/>
      <c r="BI5" s="80"/>
      <c r="BJ5" s="80"/>
      <c r="BK5" s="80"/>
      <c r="BL5" s="80"/>
    </row>
    <row r="6" spans="1:64" s="79" customFormat="1" ht="13.5" customHeight="1">
      <c r="A6" s="7" t="s">
        <v>36</v>
      </c>
      <c r="B6" s="75">
        <v>121</v>
      </c>
      <c r="C6" s="116">
        <v>8.028846153846153</v>
      </c>
      <c r="D6" s="75">
        <v>26</v>
      </c>
      <c r="E6" s="116">
        <v>5.203076923076923</v>
      </c>
      <c r="F6" s="75">
        <v>147</v>
      </c>
      <c r="G6" s="189">
        <f t="shared" si="0"/>
        <v>13.020372010628876</v>
      </c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80"/>
      <c r="AH6" s="80"/>
      <c r="AI6" s="80"/>
      <c r="AJ6" s="80"/>
      <c r="AK6" s="80"/>
      <c r="AL6" s="80"/>
      <c r="AM6" s="80"/>
      <c r="AN6" s="80"/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  <c r="BG6" s="80"/>
      <c r="BH6" s="80"/>
      <c r="BI6" s="80"/>
      <c r="BJ6" s="80"/>
      <c r="BK6" s="80"/>
      <c r="BL6" s="80"/>
    </row>
    <row r="7" spans="1:64" s="79" customFormat="1" ht="13.5" customHeight="1">
      <c r="A7" s="7" t="s">
        <v>37</v>
      </c>
      <c r="B7" s="75">
        <v>167</v>
      </c>
      <c r="C7" s="116">
        <v>8.183928571428572</v>
      </c>
      <c r="D7" s="75">
        <v>26</v>
      </c>
      <c r="E7" s="116">
        <v>5.15</v>
      </c>
      <c r="F7" s="75">
        <v>193</v>
      </c>
      <c r="G7" s="189">
        <f t="shared" si="0"/>
        <v>17.0947741364039</v>
      </c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80"/>
      <c r="X7" s="80"/>
      <c r="Y7" s="80"/>
      <c r="Z7" s="80"/>
      <c r="AA7" s="80"/>
      <c r="AB7" s="80"/>
      <c r="AC7" s="80"/>
      <c r="AD7" s="80"/>
      <c r="AE7" s="80"/>
      <c r="AF7" s="80"/>
      <c r="AG7" s="80"/>
      <c r="AH7" s="80"/>
      <c r="AI7" s="80"/>
      <c r="AJ7" s="80"/>
      <c r="AK7" s="80"/>
      <c r="AL7" s="80"/>
      <c r="AM7" s="80"/>
      <c r="AN7" s="80"/>
      <c r="AO7" s="80"/>
      <c r="AP7" s="80"/>
      <c r="AQ7" s="80"/>
      <c r="AR7" s="80"/>
      <c r="AS7" s="80"/>
      <c r="AT7" s="80"/>
      <c r="AU7" s="80"/>
      <c r="AV7" s="80"/>
      <c r="AW7" s="80"/>
      <c r="AX7" s="80"/>
      <c r="AY7" s="80"/>
      <c r="AZ7" s="80"/>
      <c r="BA7" s="80"/>
      <c r="BB7" s="80"/>
      <c r="BC7" s="80"/>
      <c r="BD7" s="80"/>
      <c r="BE7" s="80"/>
      <c r="BF7" s="80"/>
      <c r="BG7" s="80"/>
      <c r="BH7" s="80"/>
      <c r="BI7" s="80"/>
      <c r="BJ7" s="80"/>
      <c r="BK7" s="80"/>
      <c r="BL7" s="80"/>
    </row>
    <row r="8" spans="1:64" s="79" customFormat="1" ht="13.5" customHeight="1">
      <c r="A8" s="7" t="s">
        <v>38</v>
      </c>
      <c r="B8" s="75">
        <v>308</v>
      </c>
      <c r="C8" s="116">
        <v>9.1448717948718</v>
      </c>
      <c r="D8" s="75">
        <v>31</v>
      </c>
      <c r="E8" s="116">
        <v>5.491666666666667</v>
      </c>
      <c r="F8" s="75">
        <v>339</v>
      </c>
      <c r="G8" s="189">
        <f t="shared" si="0"/>
        <v>30.026572187776797</v>
      </c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  <c r="W8" s="80"/>
      <c r="X8" s="80"/>
      <c r="Y8" s="80"/>
      <c r="Z8" s="80"/>
      <c r="AA8" s="80"/>
      <c r="AB8" s="80"/>
      <c r="AC8" s="80"/>
      <c r="AD8" s="80"/>
      <c r="AE8" s="80"/>
      <c r="AF8" s="80"/>
      <c r="AG8" s="80"/>
      <c r="AH8" s="80"/>
      <c r="AI8" s="80"/>
      <c r="AJ8" s="80"/>
      <c r="AK8" s="80"/>
      <c r="AL8" s="80"/>
      <c r="AM8" s="80"/>
      <c r="AN8" s="80"/>
      <c r="AO8" s="80"/>
      <c r="AP8" s="80"/>
      <c r="AQ8" s="80"/>
      <c r="AR8" s="80"/>
      <c r="AS8" s="80"/>
      <c r="AT8" s="80"/>
      <c r="AU8" s="80"/>
      <c r="AV8" s="80"/>
      <c r="AW8" s="80"/>
      <c r="AX8" s="80"/>
      <c r="AY8" s="80"/>
      <c r="AZ8" s="80"/>
      <c r="BA8" s="80"/>
      <c r="BB8" s="80"/>
      <c r="BC8" s="80"/>
      <c r="BD8" s="80"/>
      <c r="BE8" s="80"/>
      <c r="BF8" s="80"/>
      <c r="BG8" s="80"/>
      <c r="BH8" s="80"/>
      <c r="BI8" s="80"/>
      <c r="BJ8" s="80"/>
      <c r="BK8" s="80"/>
      <c r="BL8" s="80"/>
    </row>
    <row r="9" spans="1:64" s="79" customFormat="1" ht="13.5" customHeight="1">
      <c r="A9" s="7" t="s">
        <v>39</v>
      </c>
      <c r="B9" s="75">
        <v>95</v>
      </c>
      <c r="C9" s="116">
        <v>9.15</v>
      </c>
      <c r="D9" s="75">
        <v>1</v>
      </c>
      <c r="E9" s="116">
        <v>6</v>
      </c>
      <c r="F9" s="75">
        <v>96</v>
      </c>
      <c r="G9" s="189">
        <f t="shared" si="0"/>
        <v>8.503100088573959</v>
      </c>
      <c r="I9" s="80"/>
      <c r="J9" s="80"/>
      <c r="K9" s="80"/>
      <c r="L9" s="80"/>
      <c r="M9" s="80"/>
      <c r="N9" s="80"/>
      <c r="O9" s="80"/>
      <c r="P9" s="80"/>
      <c r="Q9" s="80"/>
      <c r="R9" s="80"/>
      <c r="S9" s="80"/>
      <c r="T9" s="80"/>
      <c r="U9" s="80"/>
      <c r="V9" s="80"/>
      <c r="W9" s="80"/>
      <c r="X9" s="80"/>
      <c r="Y9" s="80"/>
      <c r="Z9" s="80"/>
      <c r="AA9" s="80"/>
      <c r="AB9" s="80"/>
      <c r="AC9" s="80"/>
      <c r="AD9" s="80"/>
      <c r="AE9" s="80"/>
      <c r="AF9" s="80"/>
      <c r="AG9" s="80"/>
      <c r="AH9" s="80"/>
      <c r="AI9" s="80"/>
      <c r="AJ9" s="80"/>
      <c r="AK9" s="80"/>
      <c r="AL9" s="80"/>
      <c r="AM9" s="80"/>
      <c r="AN9" s="80"/>
      <c r="AO9" s="80"/>
      <c r="AP9" s="80"/>
      <c r="AQ9" s="80"/>
      <c r="AR9" s="80"/>
      <c r="AS9" s="80"/>
      <c r="AT9" s="80"/>
      <c r="AU9" s="80"/>
      <c r="AV9" s="80"/>
      <c r="AW9" s="80"/>
      <c r="AX9" s="80"/>
      <c r="AY9" s="80"/>
      <c r="AZ9" s="80"/>
      <c r="BA9" s="80"/>
      <c r="BB9" s="80"/>
      <c r="BC9" s="80"/>
      <c r="BD9" s="80"/>
      <c r="BE9" s="80"/>
      <c r="BF9" s="80"/>
      <c r="BG9" s="80"/>
      <c r="BH9" s="80"/>
      <c r="BI9" s="80"/>
      <c r="BJ9" s="80"/>
      <c r="BK9" s="80"/>
      <c r="BL9" s="80"/>
    </row>
    <row r="10" spans="1:64" s="79" customFormat="1" ht="13.5" customHeight="1">
      <c r="A10" s="7" t="s">
        <v>40</v>
      </c>
      <c r="B10" s="75">
        <v>66</v>
      </c>
      <c r="C10" s="116">
        <v>9.183250000000001</v>
      </c>
      <c r="D10" s="75">
        <v>10</v>
      </c>
      <c r="E10" s="116">
        <v>6.075</v>
      </c>
      <c r="F10" s="75">
        <v>76</v>
      </c>
      <c r="G10" s="189">
        <f t="shared" si="0"/>
        <v>6.731620903454385</v>
      </c>
      <c r="I10" s="80"/>
      <c r="J10" s="80"/>
      <c r="K10" s="80"/>
      <c r="L10" s="80"/>
      <c r="M10" s="80"/>
      <c r="N10" s="80"/>
      <c r="O10" s="80"/>
      <c r="P10" s="80"/>
      <c r="Q10" s="80"/>
      <c r="R10" s="80"/>
      <c r="S10" s="80"/>
      <c r="T10" s="80"/>
      <c r="U10" s="80"/>
      <c r="V10" s="80"/>
      <c r="W10" s="80"/>
      <c r="X10" s="80"/>
      <c r="Y10" s="80"/>
      <c r="Z10" s="80"/>
      <c r="AA10" s="80"/>
      <c r="AB10" s="80"/>
      <c r="AC10" s="80"/>
      <c r="AD10" s="80"/>
      <c r="AE10" s="80"/>
      <c r="AF10" s="80"/>
      <c r="AG10" s="80"/>
      <c r="AH10" s="80"/>
      <c r="AI10" s="80"/>
      <c r="AJ10" s="80"/>
      <c r="AK10" s="80"/>
      <c r="AL10" s="80"/>
      <c r="AM10" s="80"/>
      <c r="AN10" s="80"/>
      <c r="AO10" s="80"/>
      <c r="AP10" s="80"/>
      <c r="AQ10" s="80"/>
      <c r="AR10" s="80"/>
      <c r="AS10" s="80"/>
      <c r="AT10" s="80"/>
      <c r="AU10" s="80"/>
      <c r="AV10" s="80"/>
      <c r="AW10" s="80"/>
      <c r="AX10" s="80"/>
      <c r="AY10" s="80"/>
      <c r="AZ10" s="80"/>
      <c r="BA10" s="80"/>
      <c r="BB10" s="80"/>
      <c r="BC10" s="80"/>
      <c r="BD10" s="80"/>
      <c r="BE10" s="80"/>
      <c r="BF10" s="80"/>
      <c r="BG10" s="80"/>
      <c r="BH10" s="80"/>
      <c r="BI10" s="80"/>
      <c r="BJ10" s="80"/>
      <c r="BK10" s="80"/>
      <c r="BL10" s="80"/>
    </row>
    <row r="11" spans="1:64" s="79" customFormat="1" ht="13.5" customHeight="1">
      <c r="A11" s="7" t="s">
        <v>41</v>
      </c>
      <c r="B11" s="75">
        <v>66</v>
      </c>
      <c r="C11" s="116">
        <v>8.293125</v>
      </c>
      <c r="D11" s="75">
        <v>7</v>
      </c>
      <c r="E11" s="116">
        <v>5.35</v>
      </c>
      <c r="F11" s="75">
        <v>73</v>
      </c>
      <c r="G11" s="189">
        <f t="shared" si="0"/>
        <v>6.465899025686449</v>
      </c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80"/>
      <c r="V11" s="80"/>
      <c r="W11" s="80"/>
      <c r="X11" s="80"/>
      <c r="Y11" s="80"/>
      <c r="Z11" s="80"/>
      <c r="AA11" s="80"/>
      <c r="AB11" s="80"/>
      <c r="AC11" s="80"/>
      <c r="AD11" s="80"/>
      <c r="AE11" s="80"/>
      <c r="AF11" s="80"/>
      <c r="AG11" s="80"/>
      <c r="AH11" s="80"/>
      <c r="AI11" s="80"/>
      <c r="AJ11" s="80"/>
      <c r="AK11" s="80"/>
      <c r="AL11" s="80"/>
      <c r="AM11" s="80"/>
      <c r="AN11" s="80"/>
      <c r="AO11" s="80"/>
      <c r="AP11" s="80"/>
      <c r="AQ11" s="80"/>
      <c r="AR11" s="80"/>
      <c r="AS11" s="80"/>
      <c r="AT11" s="80"/>
      <c r="AU11" s="80"/>
      <c r="AV11" s="80"/>
      <c r="AW11" s="80"/>
      <c r="AX11" s="80"/>
      <c r="AY11" s="80"/>
      <c r="AZ11" s="80"/>
      <c r="BA11" s="80"/>
      <c r="BB11" s="80"/>
      <c r="BC11" s="80"/>
      <c r="BD11" s="80"/>
      <c r="BE11" s="80"/>
      <c r="BF11" s="80"/>
      <c r="BG11" s="80"/>
      <c r="BH11" s="80"/>
      <c r="BI11" s="80"/>
      <c r="BJ11" s="80"/>
      <c r="BK11" s="80"/>
      <c r="BL11" s="80"/>
    </row>
    <row r="12" spans="1:64" s="79" customFormat="1" ht="13.5" customHeight="1">
      <c r="A12" s="7" t="s">
        <v>42</v>
      </c>
      <c r="B12" s="75">
        <v>54</v>
      </c>
      <c r="C12" s="116">
        <v>8.028571428571425</v>
      </c>
      <c r="D12" s="75">
        <v>12</v>
      </c>
      <c r="E12" s="116">
        <v>5.2625</v>
      </c>
      <c r="F12" s="75">
        <v>66</v>
      </c>
      <c r="G12" s="189">
        <f t="shared" si="0"/>
        <v>5.845881310894597</v>
      </c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80"/>
      <c r="U12" s="80"/>
      <c r="V12" s="80"/>
      <c r="W12" s="80"/>
      <c r="X12" s="80"/>
      <c r="Y12" s="80"/>
      <c r="Z12" s="80"/>
      <c r="AA12" s="80"/>
      <c r="AB12" s="80"/>
      <c r="AC12" s="80"/>
      <c r="AD12" s="80"/>
      <c r="AE12" s="80"/>
      <c r="AF12" s="80"/>
      <c r="AG12" s="80"/>
      <c r="AH12" s="80"/>
      <c r="AI12" s="80"/>
      <c r="AJ12" s="80"/>
      <c r="AK12" s="80"/>
      <c r="AL12" s="80"/>
      <c r="AM12" s="80"/>
      <c r="AN12" s="80"/>
      <c r="AO12" s="80"/>
      <c r="AP12" s="80"/>
      <c r="AQ12" s="80"/>
      <c r="AR12" s="80"/>
      <c r="AS12" s="80"/>
      <c r="AT12" s="80"/>
      <c r="AU12" s="80"/>
      <c r="AV12" s="80"/>
      <c r="AW12" s="80"/>
      <c r="AX12" s="80"/>
      <c r="AY12" s="80"/>
      <c r="AZ12" s="80"/>
      <c r="BA12" s="80"/>
      <c r="BB12" s="80"/>
      <c r="BC12" s="80"/>
      <c r="BD12" s="80"/>
      <c r="BE12" s="80"/>
      <c r="BF12" s="80"/>
      <c r="BG12" s="80"/>
      <c r="BH12" s="80"/>
      <c r="BI12" s="80"/>
      <c r="BJ12" s="80"/>
      <c r="BK12" s="80"/>
      <c r="BL12" s="80"/>
    </row>
    <row r="13" spans="1:64" s="79" customFormat="1" ht="18" customHeight="1">
      <c r="A13" s="8" t="s">
        <v>43</v>
      </c>
      <c r="B13" s="77">
        <v>999</v>
      </c>
      <c r="C13" s="118">
        <v>8.389732549857552</v>
      </c>
      <c r="D13" s="77">
        <v>130</v>
      </c>
      <c r="E13" s="118">
        <v>5.439655448717949</v>
      </c>
      <c r="F13" s="77">
        <v>1129</v>
      </c>
      <c r="G13" s="62">
        <f t="shared" si="0"/>
        <v>100</v>
      </c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0"/>
      <c r="Y13" s="80"/>
      <c r="Z13" s="80"/>
      <c r="AA13" s="80"/>
      <c r="AB13" s="80"/>
      <c r="AC13" s="80"/>
      <c r="AD13" s="80"/>
      <c r="AE13" s="80"/>
      <c r="AF13" s="80"/>
      <c r="AG13" s="80"/>
      <c r="AH13" s="80"/>
      <c r="AI13" s="80"/>
      <c r="AJ13" s="80"/>
      <c r="AK13" s="80"/>
      <c r="AL13" s="80"/>
      <c r="AM13" s="80"/>
      <c r="AN13" s="80"/>
      <c r="AO13" s="80"/>
      <c r="AP13" s="80"/>
      <c r="AQ13" s="80"/>
      <c r="AR13" s="80"/>
      <c r="AS13" s="80"/>
      <c r="AT13" s="80"/>
      <c r="AU13" s="80"/>
      <c r="AV13" s="80"/>
      <c r="AW13" s="80"/>
      <c r="AX13" s="80"/>
      <c r="AY13" s="80"/>
      <c r="AZ13" s="80"/>
      <c r="BA13" s="80"/>
      <c r="BB13" s="80"/>
      <c r="BC13" s="80"/>
      <c r="BD13" s="80"/>
      <c r="BE13" s="80"/>
      <c r="BF13" s="80"/>
      <c r="BG13" s="80"/>
      <c r="BH13" s="80"/>
      <c r="BI13" s="80"/>
      <c r="BJ13" s="80"/>
      <c r="BK13" s="80"/>
      <c r="BL13" s="80"/>
    </row>
    <row r="15" ht="12.75">
      <c r="A15" s="10" t="s">
        <v>561</v>
      </c>
    </row>
    <row r="21" spans="2:4" ht="16.5">
      <c r="B21" s="71"/>
      <c r="C21" s="190" t="s">
        <v>427</v>
      </c>
      <c r="D21" s="190" t="s">
        <v>428</v>
      </c>
    </row>
    <row r="22" spans="2:4" ht="12.75">
      <c r="B22" s="64" t="s">
        <v>34</v>
      </c>
      <c r="C22" s="191">
        <v>53</v>
      </c>
      <c r="D22" s="191">
        <v>0</v>
      </c>
    </row>
    <row r="23" spans="2:4" ht="12.75">
      <c r="B23" s="64" t="s">
        <v>35</v>
      </c>
      <c r="C23" s="192">
        <v>69</v>
      </c>
      <c r="D23" s="192">
        <v>17</v>
      </c>
    </row>
    <row r="24" spans="2:4" ht="12.75">
      <c r="B24" s="64" t="s">
        <v>36</v>
      </c>
      <c r="C24" s="192">
        <v>121</v>
      </c>
      <c r="D24" s="192">
        <v>26</v>
      </c>
    </row>
    <row r="25" spans="2:4" ht="12.75">
      <c r="B25" s="64" t="s">
        <v>37</v>
      </c>
      <c r="C25" s="192">
        <v>167</v>
      </c>
      <c r="D25" s="192">
        <v>26</v>
      </c>
    </row>
    <row r="26" spans="2:4" ht="12.75">
      <c r="B26" s="64" t="s">
        <v>38</v>
      </c>
      <c r="C26" s="192">
        <v>308</v>
      </c>
      <c r="D26" s="192">
        <v>31</v>
      </c>
    </row>
    <row r="27" spans="2:4" ht="12.75">
      <c r="B27" s="64" t="s">
        <v>39</v>
      </c>
      <c r="C27" s="192">
        <v>95</v>
      </c>
      <c r="D27" s="192">
        <v>1</v>
      </c>
    </row>
    <row r="28" spans="2:4" ht="12.75">
      <c r="B28" s="64" t="s">
        <v>40</v>
      </c>
      <c r="C28" s="192">
        <v>66</v>
      </c>
      <c r="D28" s="192">
        <v>10</v>
      </c>
    </row>
    <row r="29" spans="2:4" ht="12.75">
      <c r="B29" s="64" t="s">
        <v>41</v>
      </c>
      <c r="C29" s="192">
        <v>66</v>
      </c>
      <c r="D29" s="192">
        <v>7</v>
      </c>
    </row>
    <row r="30" spans="2:4" ht="12.75">
      <c r="B30" s="64" t="s">
        <v>42</v>
      </c>
      <c r="C30" s="192">
        <v>54</v>
      </c>
      <c r="D30" s="192">
        <v>12</v>
      </c>
    </row>
    <row r="49" spans="1:64" s="79" customFormat="1" ht="27" customHeight="1">
      <c r="A49" s="241" t="s">
        <v>44</v>
      </c>
      <c r="B49" s="241"/>
      <c r="C49" s="241"/>
      <c r="D49" s="241"/>
      <c r="E49" s="241"/>
      <c r="F49" s="241"/>
      <c r="G49" s="241"/>
      <c r="H49" s="82"/>
      <c r="I49" s="80"/>
      <c r="J49" s="80"/>
      <c r="K49" s="80"/>
      <c r="L49" s="80"/>
      <c r="M49" s="80"/>
      <c r="N49" s="80"/>
      <c r="O49" s="80"/>
      <c r="P49" s="80"/>
      <c r="Q49" s="80"/>
      <c r="R49" s="80"/>
      <c r="S49" s="80"/>
      <c r="T49" s="80"/>
      <c r="U49" s="80"/>
      <c r="V49" s="80"/>
      <c r="W49" s="80"/>
      <c r="X49" s="80"/>
      <c r="Y49" s="80"/>
      <c r="Z49" s="80"/>
      <c r="AA49" s="80"/>
      <c r="AB49" s="80"/>
      <c r="AC49" s="80"/>
      <c r="AD49" s="80"/>
      <c r="AE49" s="80"/>
      <c r="AF49" s="80"/>
      <c r="AG49" s="80"/>
      <c r="AH49" s="80"/>
      <c r="AI49" s="80"/>
      <c r="AJ49" s="80"/>
      <c r="AK49" s="80"/>
      <c r="AL49" s="80"/>
      <c r="AM49" s="80"/>
      <c r="AN49" s="80"/>
      <c r="AO49" s="80"/>
      <c r="AP49" s="80"/>
      <c r="AQ49" s="80"/>
      <c r="AR49" s="80"/>
      <c r="AS49" s="80"/>
      <c r="AT49" s="80"/>
      <c r="AU49" s="80"/>
      <c r="AV49" s="80"/>
      <c r="AW49" s="80"/>
      <c r="AX49" s="80"/>
      <c r="AY49" s="80"/>
      <c r="AZ49" s="80"/>
      <c r="BA49" s="80"/>
      <c r="BB49" s="80"/>
      <c r="BC49" s="80"/>
      <c r="BD49" s="80"/>
      <c r="BE49" s="80"/>
      <c r="BF49" s="80"/>
      <c r="BG49" s="80"/>
      <c r="BH49" s="80"/>
      <c r="BI49" s="80"/>
      <c r="BJ49" s="80"/>
      <c r="BK49" s="80"/>
      <c r="BL49" s="80"/>
    </row>
    <row r="50" spans="1:7" s="12" customFormat="1" ht="60.75" customHeight="1">
      <c r="A50" s="11" t="s">
        <v>362</v>
      </c>
      <c r="B50" s="227" t="s">
        <v>581</v>
      </c>
      <c r="C50" s="227"/>
      <c r="D50" s="227"/>
      <c r="E50" s="227"/>
      <c r="F50" s="227"/>
      <c r="G50" s="80"/>
    </row>
    <row r="51" spans="1:6" s="12" customFormat="1" ht="35.25" customHeight="1">
      <c r="A51" s="242" t="s">
        <v>45</v>
      </c>
      <c r="B51" s="237" t="s">
        <v>565</v>
      </c>
      <c r="C51" s="238"/>
      <c r="D51" s="237" t="s">
        <v>566</v>
      </c>
      <c r="E51" s="238"/>
      <c r="F51" s="239" t="s">
        <v>567</v>
      </c>
    </row>
    <row r="52" spans="1:64" s="79" customFormat="1" ht="24" customHeight="1">
      <c r="A52" s="242"/>
      <c r="B52" s="81" t="s">
        <v>569</v>
      </c>
      <c r="C52" s="73" t="s">
        <v>570</v>
      </c>
      <c r="D52" s="81" t="s">
        <v>569</v>
      </c>
      <c r="E52" s="73" t="s">
        <v>570</v>
      </c>
      <c r="F52" s="240"/>
      <c r="G52" s="80"/>
      <c r="I52" s="80"/>
      <c r="J52" s="80"/>
      <c r="K52" s="80"/>
      <c r="L52" s="80"/>
      <c r="M52" s="80"/>
      <c r="N52" s="80"/>
      <c r="O52" s="80"/>
      <c r="P52" s="80"/>
      <c r="Q52" s="80"/>
      <c r="R52" s="80"/>
      <c r="S52" s="80"/>
      <c r="T52" s="80"/>
      <c r="U52" s="80"/>
      <c r="V52" s="80"/>
      <c r="W52" s="80"/>
      <c r="X52" s="80"/>
      <c r="Y52" s="80"/>
      <c r="Z52" s="80"/>
      <c r="AA52" s="80"/>
      <c r="AB52" s="80"/>
      <c r="AC52" s="80"/>
      <c r="AD52" s="80"/>
      <c r="AE52" s="80"/>
      <c r="AF52" s="80"/>
      <c r="AG52" s="80"/>
      <c r="AH52" s="80"/>
      <c r="AI52" s="80"/>
      <c r="AJ52" s="80"/>
      <c r="AK52" s="80"/>
      <c r="AL52" s="80"/>
      <c r="AM52" s="80"/>
      <c r="AN52" s="80"/>
      <c r="AO52" s="80"/>
      <c r="AP52" s="80"/>
      <c r="AQ52" s="80"/>
      <c r="AR52" s="80"/>
      <c r="AS52" s="80"/>
      <c r="AT52" s="80"/>
      <c r="AU52" s="80"/>
      <c r="AV52" s="80"/>
      <c r="AW52" s="80"/>
      <c r="AX52" s="80"/>
      <c r="AY52" s="80"/>
      <c r="AZ52" s="80"/>
      <c r="BA52" s="80"/>
      <c r="BB52" s="80"/>
      <c r="BC52" s="80"/>
      <c r="BD52" s="80"/>
      <c r="BE52" s="80"/>
      <c r="BF52" s="80"/>
      <c r="BG52" s="80"/>
      <c r="BH52" s="80"/>
      <c r="BI52" s="80"/>
      <c r="BJ52" s="80"/>
      <c r="BK52" s="80"/>
      <c r="BL52" s="80"/>
    </row>
    <row r="53" spans="1:6" s="79" customFormat="1" ht="12.75">
      <c r="A53" s="99" t="s">
        <v>62</v>
      </c>
      <c r="B53" s="100">
        <v>3</v>
      </c>
      <c r="C53" s="101">
        <v>8</v>
      </c>
      <c r="D53" s="100">
        <v>0</v>
      </c>
      <c r="E53" s="101">
        <v>0</v>
      </c>
      <c r="F53" s="102">
        <v>3</v>
      </c>
    </row>
    <row r="54" spans="1:6" s="79" customFormat="1" ht="12.75">
      <c r="A54" s="99" t="s">
        <v>63</v>
      </c>
      <c r="B54" s="100">
        <v>3</v>
      </c>
      <c r="C54" s="101">
        <v>10</v>
      </c>
      <c r="D54" s="100">
        <v>0</v>
      </c>
      <c r="E54" s="101">
        <v>0</v>
      </c>
      <c r="F54" s="102">
        <v>3</v>
      </c>
    </row>
    <row r="55" spans="1:6" s="79" customFormat="1" ht="12.75">
      <c r="A55" s="99" t="s">
        <v>64</v>
      </c>
      <c r="B55" s="100">
        <v>1</v>
      </c>
      <c r="C55" s="101">
        <v>8.3</v>
      </c>
      <c r="D55" s="100">
        <v>0</v>
      </c>
      <c r="E55" s="101">
        <v>0</v>
      </c>
      <c r="F55" s="102">
        <v>1</v>
      </c>
    </row>
    <row r="56" spans="1:6" s="79" customFormat="1" ht="12.75">
      <c r="A56" s="99" t="s">
        <v>65</v>
      </c>
      <c r="B56" s="100">
        <v>4</v>
      </c>
      <c r="C56" s="101">
        <v>8</v>
      </c>
      <c r="D56" s="100">
        <v>0</v>
      </c>
      <c r="E56" s="101">
        <v>0</v>
      </c>
      <c r="F56" s="102">
        <v>4</v>
      </c>
    </row>
    <row r="57" spans="1:6" s="79" customFormat="1" ht="12.75">
      <c r="A57" s="99" t="s">
        <v>66</v>
      </c>
      <c r="B57" s="100">
        <v>3</v>
      </c>
      <c r="C57" s="101">
        <v>9</v>
      </c>
      <c r="D57" s="100">
        <v>0</v>
      </c>
      <c r="E57" s="101">
        <v>0</v>
      </c>
      <c r="F57" s="102">
        <v>3</v>
      </c>
    </row>
    <row r="58" spans="1:6" s="79" customFormat="1" ht="12.75">
      <c r="A58" s="99" t="s">
        <v>67</v>
      </c>
      <c r="B58" s="100">
        <v>3</v>
      </c>
      <c r="C58" s="101">
        <v>10</v>
      </c>
      <c r="D58" s="100">
        <v>0</v>
      </c>
      <c r="E58" s="101">
        <v>0</v>
      </c>
      <c r="F58" s="102">
        <v>3</v>
      </c>
    </row>
    <row r="59" spans="1:6" s="79" customFormat="1" ht="12.75">
      <c r="A59" s="99" t="s">
        <v>34</v>
      </c>
      <c r="B59" s="100">
        <v>29</v>
      </c>
      <c r="C59" s="101">
        <v>10</v>
      </c>
      <c r="D59" s="100">
        <v>0</v>
      </c>
      <c r="E59" s="101">
        <v>0</v>
      </c>
      <c r="F59" s="102">
        <v>29</v>
      </c>
    </row>
    <row r="60" spans="1:6" s="79" customFormat="1" ht="12.75">
      <c r="A60" s="99" t="s">
        <v>68</v>
      </c>
      <c r="B60" s="100">
        <v>4</v>
      </c>
      <c r="C60" s="101">
        <v>8</v>
      </c>
      <c r="D60" s="100">
        <v>0</v>
      </c>
      <c r="E60" s="101">
        <v>0</v>
      </c>
      <c r="F60" s="102">
        <v>4</v>
      </c>
    </row>
    <row r="61" spans="1:6" s="79" customFormat="1" ht="12.75">
      <c r="A61" s="99" t="s">
        <v>69</v>
      </c>
      <c r="B61" s="100">
        <v>3</v>
      </c>
      <c r="C61" s="101">
        <v>7.3</v>
      </c>
      <c r="D61" s="100">
        <v>0</v>
      </c>
      <c r="E61" s="101">
        <v>0</v>
      </c>
      <c r="F61" s="102">
        <v>3</v>
      </c>
    </row>
    <row r="62" spans="1:6" ht="16.5" customHeight="1">
      <c r="A62" s="25" t="s">
        <v>70</v>
      </c>
      <c r="B62" s="83">
        <v>53</v>
      </c>
      <c r="C62" s="86">
        <v>8.466666666666667</v>
      </c>
      <c r="D62" s="83">
        <v>0</v>
      </c>
      <c r="E62" s="86">
        <v>0</v>
      </c>
      <c r="F62" s="83">
        <v>53</v>
      </c>
    </row>
    <row r="65" spans="1:7" s="12" customFormat="1" ht="60.75" customHeight="1">
      <c r="A65" s="11" t="s">
        <v>363</v>
      </c>
      <c r="B65" s="227" t="s">
        <v>582</v>
      </c>
      <c r="C65" s="227"/>
      <c r="D65" s="227"/>
      <c r="E65" s="227"/>
      <c r="F65" s="227"/>
      <c r="G65" s="80"/>
    </row>
    <row r="66" spans="1:6" s="12" customFormat="1" ht="39" customHeight="1">
      <c r="A66" s="242" t="s">
        <v>45</v>
      </c>
      <c r="B66" s="237" t="s">
        <v>565</v>
      </c>
      <c r="C66" s="238"/>
      <c r="D66" s="237" t="s">
        <v>566</v>
      </c>
      <c r="E66" s="238"/>
      <c r="F66" s="239" t="s">
        <v>567</v>
      </c>
    </row>
    <row r="67" spans="1:64" s="79" customFormat="1" ht="24" customHeight="1">
      <c r="A67" s="242"/>
      <c r="B67" s="81" t="s">
        <v>569</v>
      </c>
      <c r="C67" s="73" t="s">
        <v>570</v>
      </c>
      <c r="D67" s="81" t="s">
        <v>569</v>
      </c>
      <c r="E67" s="73" t="s">
        <v>570</v>
      </c>
      <c r="F67" s="240"/>
      <c r="G67" s="80"/>
      <c r="I67" s="80"/>
      <c r="J67" s="80"/>
      <c r="K67" s="80"/>
      <c r="L67" s="80"/>
      <c r="M67" s="80"/>
      <c r="N67" s="80"/>
      <c r="O67" s="80"/>
      <c r="P67" s="80"/>
      <c r="Q67" s="80"/>
      <c r="R67" s="80"/>
      <c r="S67" s="80"/>
      <c r="T67" s="80"/>
      <c r="U67" s="80"/>
      <c r="V67" s="80"/>
      <c r="W67" s="80"/>
      <c r="X67" s="80"/>
      <c r="Y67" s="80"/>
      <c r="Z67" s="80"/>
      <c r="AA67" s="80"/>
      <c r="AB67" s="80"/>
      <c r="AC67" s="80"/>
      <c r="AD67" s="80"/>
      <c r="AE67" s="80"/>
      <c r="AF67" s="80"/>
      <c r="AG67" s="80"/>
      <c r="AH67" s="80"/>
      <c r="AI67" s="80"/>
      <c r="AJ67" s="80"/>
      <c r="AK67" s="80"/>
      <c r="AL67" s="80"/>
      <c r="AM67" s="80"/>
      <c r="AN67" s="80"/>
      <c r="AO67" s="80"/>
      <c r="AP67" s="80"/>
      <c r="AQ67" s="80"/>
      <c r="AR67" s="80"/>
      <c r="AS67" s="80"/>
      <c r="AT67" s="80"/>
      <c r="AU67" s="80"/>
      <c r="AV67" s="80"/>
      <c r="AW67" s="80"/>
      <c r="AX67" s="80"/>
      <c r="AY67" s="80"/>
      <c r="AZ67" s="80"/>
      <c r="BA67" s="80"/>
      <c r="BB67" s="80"/>
      <c r="BC67" s="80"/>
      <c r="BD67" s="80"/>
      <c r="BE67" s="80"/>
      <c r="BF67" s="80"/>
      <c r="BG67" s="80"/>
      <c r="BH67" s="80"/>
      <c r="BI67" s="80"/>
      <c r="BJ67" s="80"/>
      <c r="BK67" s="80"/>
      <c r="BL67" s="80"/>
    </row>
    <row r="68" spans="1:6" s="79" customFormat="1" ht="12.75">
      <c r="A68" s="99" t="s">
        <v>105</v>
      </c>
      <c r="B68" s="100">
        <v>2</v>
      </c>
      <c r="C68" s="101">
        <v>8.3</v>
      </c>
      <c r="D68" s="100">
        <v>0</v>
      </c>
      <c r="E68" s="101">
        <v>0</v>
      </c>
      <c r="F68" s="102">
        <v>2</v>
      </c>
    </row>
    <row r="69" spans="1:6" s="79" customFormat="1" ht="12.75">
      <c r="A69" s="99" t="s">
        <v>104</v>
      </c>
      <c r="B69" s="100">
        <v>4</v>
      </c>
      <c r="C69" s="101">
        <v>8.3</v>
      </c>
      <c r="D69" s="100">
        <v>0</v>
      </c>
      <c r="E69" s="101">
        <v>0</v>
      </c>
      <c r="F69" s="102">
        <v>4</v>
      </c>
    </row>
    <row r="70" spans="1:6" s="79" customFormat="1" ht="12.75">
      <c r="A70" s="99" t="s">
        <v>103</v>
      </c>
      <c r="B70" s="100">
        <v>4</v>
      </c>
      <c r="C70" s="101">
        <v>8</v>
      </c>
      <c r="D70" s="100">
        <v>0</v>
      </c>
      <c r="E70" s="101">
        <v>0</v>
      </c>
      <c r="F70" s="102">
        <v>4</v>
      </c>
    </row>
    <row r="71" spans="1:6" s="79" customFormat="1" ht="12.75">
      <c r="A71" s="99" t="s">
        <v>102</v>
      </c>
      <c r="B71" s="100">
        <v>4</v>
      </c>
      <c r="C71" s="101">
        <v>8</v>
      </c>
      <c r="D71" s="100">
        <v>0</v>
      </c>
      <c r="E71" s="101">
        <v>0</v>
      </c>
      <c r="F71" s="102">
        <v>4</v>
      </c>
    </row>
    <row r="72" spans="1:6" s="79" customFormat="1" ht="12.75">
      <c r="A72" s="99" t="s">
        <v>101</v>
      </c>
      <c r="B72" s="100">
        <v>2</v>
      </c>
      <c r="C72" s="101">
        <v>8</v>
      </c>
      <c r="D72" s="100">
        <v>0</v>
      </c>
      <c r="E72" s="101">
        <v>0</v>
      </c>
      <c r="F72" s="102">
        <v>2</v>
      </c>
    </row>
    <row r="73" spans="1:6" s="79" customFormat="1" ht="12.75">
      <c r="A73" s="99" t="s">
        <v>100</v>
      </c>
      <c r="B73" s="100">
        <v>3</v>
      </c>
      <c r="C73" s="101">
        <v>8.3</v>
      </c>
      <c r="D73" s="100">
        <v>0</v>
      </c>
      <c r="E73" s="101">
        <v>0</v>
      </c>
      <c r="F73" s="102">
        <v>3</v>
      </c>
    </row>
    <row r="74" spans="1:6" s="79" customFormat="1" ht="12.75">
      <c r="A74" s="99" t="s">
        <v>99</v>
      </c>
      <c r="B74" s="100">
        <v>0</v>
      </c>
      <c r="C74" s="101">
        <v>0</v>
      </c>
      <c r="D74" s="100">
        <v>1</v>
      </c>
      <c r="E74" s="101">
        <v>8</v>
      </c>
      <c r="F74" s="102">
        <v>1</v>
      </c>
    </row>
    <row r="75" spans="1:6" s="79" customFormat="1" ht="12.75">
      <c r="A75" s="99" t="s">
        <v>98</v>
      </c>
      <c r="B75" s="100">
        <v>3</v>
      </c>
      <c r="C75" s="101">
        <v>8.3</v>
      </c>
      <c r="D75" s="100">
        <v>1</v>
      </c>
      <c r="E75" s="101">
        <v>5.3</v>
      </c>
      <c r="F75" s="102">
        <v>4</v>
      </c>
    </row>
    <row r="76" spans="1:6" s="79" customFormat="1" ht="12.75">
      <c r="A76" s="99" t="s">
        <v>97</v>
      </c>
      <c r="B76" s="100">
        <v>0</v>
      </c>
      <c r="C76" s="101">
        <v>0</v>
      </c>
      <c r="D76" s="100">
        <v>2</v>
      </c>
      <c r="E76" s="101">
        <v>6.25</v>
      </c>
      <c r="F76" s="102">
        <v>2</v>
      </c>
    </row>
    <row r="77" spans="1:6" s="79" customFormat="1" ht="12.75">
      <c r="A77" s="99" t="s">
        <v>96</v>
      </c>
      <c r="B77" s="100">
        <v>3</v>
      </c>
      <c r="C77" s="101">
        <v>8.5</v>
      </c>
      <c r="D77" s="100">
        <v>0</v>
      </c>
      <c r="E77" s="101">
        <v>0</v>
      </c>
      <c r="F77" s="102">
        <v>3</v>
      </c>
    </row>
    <row r="78" spans="1:6" s="79" customFormat="1" ht="12.75">
      <c r="A78" s="99" t="s">
        <v>35</v>
      </c>
      <c r="B78" s="100">
        <v>33</v>
      </c>
      <c r="C78" s="101">
        <v>9.14</v>
      </c>
      <c r="D78" s="100">
        <v>12</v>
      </c>
      <c r="E78" s="101">
        <v>6.375</v>
      </c>
      <c r="F78" s="102">
        <v>45</v>
      </c>
    </row>
    <row r="79" spans="1:6" s="79" customFormat="1" ht="12.75">
      <c r="A79" s="99" t="s">
        <v>95</v>
      </c>
      <c r="B79" s="100">
        <v>4</v>
      </c>
      <c r="C79" s="101">
        <v>8.3</v>
      </c>
      <c r="D79" s="100">
        <v>0</v>
      </c>
      <c r="E79" s="101">
        <v>0</v>
      </c>
      <c r="F79" s="102">
        <v>4</v>
      </c>
    </row>
    <row r="80" spans="1:6" s="79" customFormat="1" ht="12.75">
      <c r="A80" s="99" t="s">
        <v>94</v>
      </c>
      <c r="B80" s="100">
        <v>4</v>
      </c>
      <c r="C80" s="101">
        <v>8</v>
      </c>
      <c r="D80" s="100">
        <v>0</v>
      </c>
      <c r="E80" s="101">
        <v>0</v>
      </c>
      <c r="F80" s="102">
        <v>4</v>
      </c>
    </row>
    <row r="81" spans="1:6" s="79" customFormat="1" ht="12.75">
      <c r="A81" s="99" t="s">
        <v>93</v>
      </c>
      <c r="B81" s="100">
        <v>0</v>
      </c>
      <c r="C81" s="101">
        <v>0</v>
      </c>
      <c r="D81" s="100">
        <v>1</v>
      </c>
      <c r="E81" s="101">
        <v>5</v>
      </c>
      <c r="F81" s="102">
        <v>1</v>
      </c>
    </row>
    <row r="82" spans="1:6" s="79" customFormat="1" ht="12.75">
      <c r="A82" s="99" t="s">
        <v>92</v>
      </c>
      <c r="B82" s="100">
        <v>3</v>
      </c>
      <c r="C82" s="101">
        <v>8</v>
      </c>
      <c r="D82" s="100">
        <v>0</v>
      </c>
      <c r="E82" s="101">
        <v>0</v>
      </c>
      <c r="F82" s="102">
        <v>3</v>
      </c>
    </row>
    <row r="83" spans="1:6" ht="16.5" customHeight="1">
      <c r="A83" s="25" t="s">
        <v>572</v>
      </c>
      <c r="B83" s="83">
        <v>69</v>
      </c>
      <c r="C83" s="86">
        <v>8.22833333333335</v>
      </c>
      <c r="D83" s="83">
        <v>17</v>
      </c>
      <c r="E83" s="86">
        <v>6.185</v>
      </c>
      <c r="F83" s="83">
        <v>86</v>
      </c>
    </row>
    <row r="86" spans="1:7" s="12" customFormat="1" ht="60.75" customHeight="1">
      <c r="A86" s="11" t="s">
        <v>364</v>
      </c>
      <c r="B86" s="227" t="s">
        <v>583</v>
      </c>
      <c r="C86" s="227"/>
      <c r="D86" s="227"/>
      <c r="E86" s="227"/>
      <c r="F86" s="227"/>
      <c r="G86" s="80"/>
    </row>
    <row r="87" spans="1:6" s="12" customFormat="1" ht="39" customHeight="1">
      <c r="A87" s="242" t="s">
        <v>45</v>
      </c>
      <c r="B87" s="237" t="s">
        <v>565</v>
      </c>
      <c r="C87" s="238"/>
      <c r="D87" s="237" t="s">
        <v>566</v>
      </c>
      <c r="E87" s="238"/>
      <c r="F87" s="239" t="s">
        <v>567</v>
      </c>
    </row>
    <row r="88" spans="1:64" s="79" customFormat="1" ht="24" customHeight="1">
      <c r="A88" s="242"/>
      <c r="B88" s="81" t="s">
        <v>569</v>
      </c>
      <c r="C88" s="73" t="s">
        <v>570</v>
      </c>
      <c r="D88" s="81" t="s">
        <v>569</v>
      </c>
      <c r="E88" s="73" t="s">
        <v>570</v>
      </c>
      <c r="F88" s="240"/>
      <c r="G88" s="80"/>
      <c r="H88" s="12"/>
      <c r="I88" s="12"/>
      <c r="J88" s="12"/>
      <c r="K88" s="80"/>
      <c r="L88" s="80"/>
      <c r="M88" s="80"/>
      <c r="N88" s="80"/>
      <c r="O88" s="80"/>
      <c r="P88" s="80"/>
      <c r="Q88" s="80"/>
      <c r="R88" s="80"/>
      <c r="S88" s="80"/>
      <c r="T88" s="80"/>
      <c r="U88" s="80"/>
      <c r="V88" s="80"/>
      <c r="W88" s="80"/>
      <c r="X88" s="80"/>
      <c r="Y88" s="80"/>
      <c r="Z88" s="80"/>
      <c r="AA88" s="80"/>
      <c r="AB88" s="80"/>
      <c r="AC88" s="80"/>
      <c r="AD88" s="80"/>
      <c r="AE88" s="80"/>
      <c r="AF88" s="80"/>
      <c r="AG88" s="80"/>
      <c r="AH88" s="80"/>
      <c r="AI88" s="80"/>
      <c r="AJ88" s="80"/>
      <c r="AK88" s="80"/>
      <c r="AL88" s="80"/>
      <c r="AM88" s="80"/>
      <c r="AN88" s="80"/>
      <c r="AO88" s="80"/>
      <c r="AP88" s="80"/>
      <c r="AQ88" s="80"/>
      <c r="AR88" s="80"/>
      <c r="AS88" s="80"/>
      <c r="AT88" s="80"/>
      <c r="AU88" s="80"/>
      <c r="AV88" s="80"/>
      <c r="AW88" s="80"/>
      <c r="AX88" s="80"/>
      <c r="AY88" s="80"/>
      <c r="AZ88" s="80"/>
      <c r="BA88" s="80"/>
      <c r="BB88" s="80"/>
      <c r="BC88" s="80"/>
      <c r="BD88" s="80"/>
      <c r="BE88" s="80"/>
      <c r="BF88" s="80"/>
      <c r="BG88" s="80"/>
      <c r="BH88" s="80"/>
      <c r="BI88" s="80"/>
      <c r="BJ88" s="80"/>
      <c r="BK88" s="80"/>
      <c r="BL88" s="80"/>
    </row>
    <row r="89" spans="1:6" s="79" customFormat="1" ht="12.75">
      <c r="A89" s="99" t="s">
        <v>152</v>
      </c>
      <c r="B89" s="100">
        <v>4</v>
      </c>
      <c r="C89" s="101">
        <v>8</v>
      </c>
      <c r="D89" s="100">
        <v>1</v>
      </c>
      <c r="E89" s="101">
        <v>5.3</v>
      </c>
      <c r="F89" s="102">
        <f>B89+D89</f>
        <v>5</v>
      </c>
    </row>
    <row r="90" spans="1:6" s="79" customFormat="1" ht="12.75">
      <c r="A90" s="99" t="s">
        <v>151</v>
      </c>
      <c r="B90" s="100">
        <v>2</v>
      </c>
      <c r="C90" s="101">
        <v>8</v>
      </c>
      <c r="D90" s="100">
        <v>0</v>
      </c>
      <c r="E90" s="101">
        <v>0</v>
      </c>
      <c r="F90" s="102">
        <f aca="true" t="shared" si="1" ref="F90:F116">B90+D90</f>
        <v>2</v>
      </c>
    </row>
    <row r="91" spans="1:6" s="79" customFormat="1" ht="12.75">
      <c r="A91" s="99" t="s">
        <v>150</v>
      </c>
      <c r="B91" s="100">
        <v>2</v>
      </c>
      <c r="C91" s="101">
        <v>8</v>
      </c>
      <c r="D91" s="100">
        <v>0</v>
      </c>
      <c r="E91" s="101">
        <v>0</v>
      </c>
      <c r="F91" s="102">
        <f t="shared" si="1"/>
        <v>2</v>
      </c>
    </row>
    <row r="92" spans="1:6" s="79" customFormat="1" ht="12.75">
      <c r="A92" s="99" t="s">
        <v>149</v>
      </c>
      <c r="B92" s="100">
        <v>2</v>
      </c>
      <c r="C92" s="101">
        <v>8</v>
      </c>
      <c r="D92" s="100">
        <v>0</v>
      </c>
      <c r="E92" s="101">
        <v>0</v>
      </c>
      <c r="F92" s="102">
        <f t="shared" si="1"/>
        <v>2</v>
      </c>
    </row>
    <row r="93" spans="1:6" s="79" customFormat="1" ht="12.75">
      <c r="A93" s="99" t="s">
        <v>148</v>
      </c>
      <c r="B93" s="100">
        <v>4</v>
      </c>
      <c r="C93" s="101">
        <v>8</v>
      </c>
      <c r="D93" s="100">
        <v>0</v>
      </c>
      <c r="E93" s="101">
        <v>0</v>
      </c>
      <c r="F93" s="102">
        <f t="shared" si="1"/>
        <v>4</v>
      </c>
    </row>
    <row r="94" spans="1:6" s="79" customFormat="1" ht="12.75">
      <c r="A94" s="99" t="s">
        <v>147</v>
      </c>
      <c r="B94" s="100">
        <v>3</v>
      </c>
      <c r="C94" s="101">
        <v>8</v>
      </c>
      <c r="D94" s="100">
        <v>0</v>
      </c>
      <c r="E94" s="101">
        <v>0</v>
      </c>
      <c r="F94" s="102">
        <f t="shared" si="1"/>
        <v>3</v>
      </c>
    </row>
    <row r="95" spans="1:6" s="79" customFormat="1" ht="12.75">
      <c r="A95" s="99" t="s">
        <v>146</v>
      </c>
      <c r="B95" s="100">
        <v>2</v>
      </c>
      <c r="C95" s="101">
        <v>8.3</v>
      </c>
      <c r="D95" s="100">
        <v>0</v>
      </c>
      <c r="E95" s="101">
        <v>0</v>
      </c>
      <c r="F95" s="102">
        <f t="shared" si="1"/>
        <v>2</v>
      </c>
    </row>
    <row r="96" spans="1:6" s="79" customFormat="1" ht="12.75">
      <c r="A96" s="99" t="s">
        <v>145</v>
      </c>
      <c r="B96" s="100">
        <v>7</v>
      </c>
      <c r="C96" s="101">
        <v>8</v>
      </c>
      <c r="D96" s="100">
        <v>1</v>
      </c>
      <c r="E96" s="101">
        <v>5</v>
      </c>
      <c r="F96" s="102">
        <f t="shared" si="1"/>
        <v>8</v>
      </c>
    </row>
    <row r="97" spans="1:6" s="79" customFormat="1" ht="12.75">
      <c r="A97" s="99" t="s">
        <v>144</v>
      </c>
      <c r="B97" s="100">
        <v>4</v>
      </c>
      <c r="C97" s="101">
        <v>8</v>
      </c>
      <c r="D97" s="100">
        <v>1</v>
      </c>
      <c r="E97" s="101">
        <v>5.18</v>
      </c>
      <c r="F97" s="102">
        <f t="shared" si="1"/>
        <v>5</v>
      </c>
    </row>
    <row r="98" spans="1:6" s="79" customFormat="1" ht="12.75">
      <c r="A98" s="99" t="s">
        <v>143</v>
      </c>
      <c r="B98" s="100">
        <v>0</v>
      </c>
      <c r="C98" s="101">
        <v>0</v>
      </c>
      <c r="D98" s="100">
        <v>1</v>
      </c>
      <c r="E98" s="101">
        <v>5.48</v>
      </c>
      <c r="F98" s="102">
        <f t="shared" si="1"/>
        <v>1</v>
      </c>
    </row>
    <row r="99" spans="1:6" s="79" customFormat="1" ht="12.75">
      <c r="A99" s="99" t="s">
        <v>142</v>
      </c>
      <c r="B99" s="100">
        <v>3</v>
      </c>
      <c r="C99" s="101">
        <v>8.15</v>
      </c>
      <c r="D99" s="100">
        <v>0</v>
      </c>
      <c r="E99" s="101">
        <v>0</v>
      </c>
      <c r="F99" s="102">
        <f t="shared" si="1"/>
        <v>3</v>
      </c>
    </row>
    <row r="100" spans="1:6" s="79" customFormat="1" ht="12.75">
      <c r="A100" s="99" t="s">
        <v>141</v>
      </c>
      <c r="B100" s="100">
        <v>3</v>
      </c>
      <c r="C100" s="101">
        <v>8</v>
      </c>
      <c r="D100" s="100">
        <v>1</v>
      </c>
      <c r="E100" s="101">
        <v>5.24</v>
      </c>
      <c r="F100" s="102">
        <f t="shared" si="1"/>
        <v>4</v>
      </c>
    </row>
    <row r="101" spans="1:6" s="79" customFormat="1" ht="12.75">
      <c r="A101" s="99" t="s">
        <v>140</v>
      </c>
      <c r="B101" s="100">
        <v>8</v>
      </c>
      <c r="C101" s="101">
        <v>8.3</v>
      </c>
      <c r="D101" s="100">
        <v>2</v>
      </c>
      <c r="E101" s="101">
        <v>5.48</v>
      </c>
      <c r="F101" s="102">
        <f t="shared" si="1"/>
        <v>10</v>
      </c>
    </row>
    <row r="102" spans="1:6" s="79" customFormat="1" ht="12.75">
      <c r="A102" s="99" t="s">
        <v>139</v>
      </c>
      <c r="B102" s="100">
        <v>2</v>
      </c>
      <c r="C102" s="101">
        <v>8</v>
      </c>
      <c r="D102" s="100">
        <v>0</v>
      </c>
      <c r="E102" s="101">
        <v>0</v>
      </c>
      <c r="F102" s="102">
        <f t="shared" si="1"/>
        <v>2</v>
      </c>
    </row>
    <row r="103" spans="1:6" s="79" customFormat="1" ht="12.75">
      <c r="A103" s="99" t="s">
        <v>138</v>
      </c>
      <c r="B103" s="100">
        <v>2</v>
      </c>
      <c r="C103" s="101">
        <v>8</v>
      </c>
      <c r="D103" s="100">
        <v>0</v>
      </c>
      <c r="E103" s="101">
        <v>0</v>
      </c>
      <c r="F103" s="102">
        <f t="shared" si="1"/>
        <v>2</v>
      </c>
    </row>
    <row r="104" spans="1:6" s="79" customFormat="1" ht="12.75">
      <c r="A104" s="99" t="s">
        <v>137</v>
      </c>
      <c r="B104" s="100">
        <v>4</v>
      </c>
      <c r="C104" s="101">
        <v>8</v>
      </c>
      <c r="D104" s="100">
        <v>1</v>
      </c>
      <c r="E104" s="101">
        <v>5</v>
      </c>
      <c r="F104" s="102">
        <f t="shared" si="1"/>
        <v>5</v>
      </c>
    </row>
    <row r="105" spans="1:6" s="79" customFormat="1" ht="12.75">
      <c r="A105" s="99" t="s">
        <v>136</v>
      </c>
      <c r="B105" s="100">
        <v>0</v>
      </c>
      <c r="C105" s="101">
        <v>7.3</v>
      </c>
      <c r="D105" s="100">
        <v>0</v>
      </c>
      <c r="E105" s="101">
        <v>0</v>
      </c>
      <c r="F105" s="102">
        <f t="shared" si="1"/>
        <v>0</v>
      </c>
    </row>
    <row r="106" spans="1:6" s="79" customFormat="1" ht="12.75">
      <c r="A106" s="99" t="s">
        <v>135</v>
      </c>
      <c r="B106" s="100">
        <v>3</v>
      </c>
      <c r="C106" s="101">
        <v>8.15</v>
      </c>
      <c r="D106" s="100">
        <v>0</v>
      </c>
      <c r="E106" s="101">
        <v>0</v>
      </c>
      <c r="F106" s="102">
        <f t="shared" si="1"/>
        <v>3</v>
      </c>
    </row>
    <row r="107" spans="1:6" s="79" customFormat="1" ht="12.75">
      <c r="A107" s="99" t="s">
        <v>134</v>
      </c>
      <c r="B107" s="100">
        <v>6</v>
      </c>
      <c r="C107" s="101">
        <v>8.3</v>
      </c>
      <c r="D107" s="100">
        <v>0</v>
      </c>
      <c r="E107" s="101">
        <v>0</v>
      </c>
      <c r="F107" s="102">
        <f t="shared" si="1"/>
        <v>6</v>
      </c>
    </row>
    <row r="108" spans="1:6" s="79" customFormat="1" ht="12.75">
      <c r="A108" s="99" t="s">
        <v>133</v>
      </c>
      <c r="B108" s="100">
        <v>3</v>
      </c>
      <c r="C108" s="101">
        <v>8</v>
      </c>
      <c r="D108" s="100">
        <v>2</v>
      </c>
      <c r="E108" s="101">
        <v>5</v>
      </c>
      <c r="F108" s="102">
        <f t="shared" si="1"/>
        <v>5</v>
      </c>
    </row>
    <row r="109" spans="1:6" s="79" customFormat="1" ht="12.75">
      <c r="A109" s="99" t="s">
        <v>132</v>
      </c>
      <c r="B109" s="100">
        <v>3</v>
      </c>
      <c r="C109" s="101">
        <v>8</v>
      </c>
      <c r="D109" s="100">
        <v>0</v>
      </c>
      <c r="E109" s="101">
        <v>0</v>
      </c>
      <c r="F109" s="102">
        <f t="shared" si="1"/>
        <v>3</v>
      </c>
    </row>
    <row r="110" spans="1:6" s="79" customFormat="1" ht="12.75">
      <c r="A110" s="99" t="s">
        <v>131</v>
      </c>
      <c r="B110" s="100">
        <v>35</v>
      </c>
      <c r="C110" s="101">
        <v>8</v>
      </c>
      <c r="D110" s="100">
        <v>11</v>
      </c>
      <c r="E110" s="101">
        <v>5</v>
      </c>
      <c r="F110" s="102">
        <f t="shared" si="1"/>
        <v>46</v>
      </c>
    </row>
    <row r="111" spans="1:6" s="79" customFormat="1" ht="12.75">
      <c r="A111" s="99" t="s">
        <v>130</v>
      </c>
      <c r="B111" s="100">
        <v>2</v>
      </c>
      <c r="C111" s="101">
        <v>8</v>
      </c>
      <c r="D111" s="100">
        <v>1</v>
      </c>
      <c r="E111" s="101">
        <v>5</v>
      </c>
      <c r="F111" s="102">
        <f t="shared" si="1"/>
        <v>3</v>
      </c>
    </row>
    <row r="112" spans="1:6" s="79" customFormat="1" ht="12.75">
      <c r="A112" s="99" t="s">
        <v>129</v>
      </c>
      <c r="B112" s="100">
        <v>3</v>
      </c>
      <c r="C112" s="101">
        <v>8.15</v>
      </c>
      <c r="D112" s="100">
        <v>1</v>
      </c>
      <c r="E112" s="101">
        <v>5.48</v>
      </c>
      <c r="F112" s="102">
        <f t="shared" si="1"/>
        <v>4</v>
      </c>
    </row>
    <row r="113" spans="1:6" s="79" customFormat="1" ht="12.75">
      <c r="A113" s="99" t="s">
        <v>128</v>
      </c>
      <c r="B113" s="100">
        <v>4</v>
      </c>
      <c r="C113" s="101">
        <v>7.3</v>
      </c>
      <c r="D113" s="100">
        <v>2</v>
      </c>
      <c r="E113" s="101">
        <v>5.48</v>
      </c>
      <c r="F113" s="102">
        <f t="shared" si="1"/>
        <v>6</v>
      </c>
    </row>
    <row r="114" spans="1:6" s="79" customFormat="1" ht="12.75">
      <c r="A114" s="99" t="s">
        <v>127</v>
      </c>
      <c r="B114" s="100">
        <v>4</v>
      </c>
      <c r="C114" s="101">
        <v>8</v>
      </c>
      <c r="D114" s="100">
        <v>0</v>
      </c>
      <c r="E114" s="101">
        <v>0</v>
      </c>
      <c r="F114" s="102">
        <f t="shared" si="1"/>
        <v>4</v>
      </c>
    </row>
    <row r="115" spans="1:6" s="79" customFormat="1" ht="12.75">
      <c r="A115" s="99" t="s">
        <v>126</v>
      </c>
      <c r="B115" s="100">
        <v>6</v>
      </c>
      <c r="C115" s="101">
        <v>8</v>
      </c>
      <c r="D115" s="100">
        <v>1</v>
      </c>
      <c r="E115" s="101">
        <v>5</v>
      </c>
      <c r="F115" s="102">
        <f t="shared" si="1"/>
        <v>7</v>
      </c>
    </row>
    <row r="116" spans="1:6" ht="25.5" customHeight="1">
      <c r="A116" s="25" t="s">
        <v>168</v>
      </c>
      <c r="B116" s="83">
        <v>121</v>
      </c>
      <c r="C116" s="86">
        <v>8.028846153846153</v>
      </c>
      <c r="D116" s="83">
        <v>26</v>
      </c>
      <c r="E116" s="86">
        <v>5.203076923076923</v>
      </c>
      <c r="F116" s="83">
        <f t="shared" si="1"/>
        <v>147</v>
      </c>
    </row>
    <row r="119" spans="1:7" s="12" customFormat="1" ht="60.75" customHeight="1">
      <c r="A119" s="11" t="s">
        <v>365</v>
      </c>
      <c r="B119" s="227" t="s">
        <v>584</v>
      </c>
      <c r="C119" s="227"/>
      <c r="D119" s="227"/>
      <c r="E119" s="227"/>
      <c r="F119" s="227"/>
      <c r="G119" s="80"/>
    </row>
    <row r="120" spans="1:6" s="12" customFormat="1" ht="39" customHeight="1">
      <c r="A120" s="242" t="s">
        <v>45</v>
      </c>
      <c r="B120" s="237" t="s">
        <v>565</v>
      </c>
      <c r="C120" s="238"/>
      <c r="D120" s="237" t="s">
        <v>566</v>
      </c>
      <c r="E120" s="238"/>
      <c r="F120" s="239" t="s">
        <v>567</v>
      </c>
    </row>
    <row r="121" spans="1:64" s="79" customFormat="1" ht="24" customHeight="1">
      <c r="A121" s="242"/>
      <c r="B121" s="81" t="s">
        <v>569</v>
      </c>
      <c r="C121" s="73" t="s">
        <v>570</v>
      </c>
      <c r="D121" s="81" t="s">
        <v>569</v>
      </c>
      <c r="E121" s="73" t="s">
        <v>570</v>
      </c>
      <c r="F121" s="240"/>
      <c r="G121" s="80"/>
      <c r="I121" s="80"/>
      <c r="J121" s="80"/>
      <c r="K121" s="80"/>
      <c r="L121" s="80"/>
      <c r="M121" s="80"/>
      <c r="N121" s="80"/>
      <c r="O121" s="80"/>
      <c r="P121" s="80"/>
      <c r="Q121" s="80"/>
      <c r="R121" s="80"/>
      <c r="S121" s="80"/>
      <c r="T121" s="80"/>
      <c r="U121" s="80"/>
      <c r="V121" s="80"/>
      <c r="W121" s="80"/>
      <c r="X121" s="80"/>
      <c r="Y121" s="80"/>
      <c r="Z121" s="80"/>
      <c r="AA121" s="80"/>
      <c r="AB121" s="80"/>
      <c r="AC121" s="80"/>
      <c r="AD121" s="80"/>
      <c r="AE121" s="80"/>
      <c r="AF121" s="80"/>
      <c r="AG121" s="80"/>
      <c r="AH121" s="80"/>
      <c r="AI121" s="80"/>
      <c r="AJ121" s="80"/>
      <c r="AK121" s="80"/>
      <c r="AL121" s="80"/>
      <c r="AM121" s="80"/>
      <c r="AN121" s="80"/>
      <c r="AO121" s="80"/>
      <c r="AP121" s="80"/>
      <c r="AQ121" s="80"/>
      <c r="AR121" s="80"/>
      <c r="AS121" s="80"/>
      <c r="AT121" s="80"/>
      <c r="AU121" s="80"/>
      <c r="AV121" s="80"/>
      <c r="AW121" s="80"/>
      <c r="AX121" s="80"/>
      <c r="AY121" s="80"/>
      <c r="AZ121" s="80"/>
      <c r="BA121" s="80"/>
      <c r="BB121" s="80"/>
      <c r="BC121" s="80"/>
      <c r="BD121" s="80"/>
      <c r="BE121" s="80"/>
      <c r="BF121" s="80"/>
      <c r="BG121" s="80"/>
      <c r="BH121" s="80"/>
      <c r="BI121" s="80"/>
      <c r="BJ121" s="80"/>
      <c r="BK121" s="80"/>
      <c r="BL121" s="80"/>
    </row>
    <row r="122" spans="1:6" s="79" customFormat="1" ht="12.75">
      <c r="A122" s="99" t="s">
        <v>206</v>
      </c>
      <c r="B122" s="100">
        <v>4</v>
      </c>
      <c r="C122" s="101">
        <v>8</v>
      </c>
      <c r="D122" s="100">
        <v>0</v>
      </c>
      <c r="E122" s="101">
        <v>0</v>
      </c>
      <c r="F122" s="102">
        <v>4</v>
      </c>
    </row>
    <row r="123" spans="1:6" s="79" customFormat="1" ht="12.75">
      <c r="A123" s="99" t="s">
        <v>205</v>
      </c>
      <c r="B123" s="100">
        <v>3</v>
      </c>
      <c r="C123" s="101">
        <v>8</v>
      </c>
      <c r="D123" s="100">
        <v>1</v>
      </c>
      <c r="E123" s="101">
        <v>4.3</v>
      </c>
      <c r="F123" s="102">
        <v>4</v>
      </c>
    </row>
    <row r="124" spans="1:6" s="79" customFormat="1" ht="12.75">
      <c r="A124" s="99" t="s">
        <v>204</v>
      </c>
      <c r="B124" s="100">
        <v>15</v>
      </c>
      <c r="C124" s="101">
        <v>8</v>
      </c>
      <c r="D124" s="100">
        <v>2</v>
      </c>
      <c r="E124" s="101">
        <v>5.3</v>
      </c>
      <c r="F124" s="102">
        <v>17</v>
      </c>
    </row>
    <row r="125" spans="1:6" s="79" customFormat="1" ht="12.75">
      <c r="A125" s="99" t="s">
        <v>203</v>
      </c>
      <c r="B125" s="100">
        <v>10</v>
      </c>
      <c r="C125" s="101">
        <v>8.3</v>
      </c>
      <c r="D125" s="100">
        <v>3</v>
      </c>
      <c r="E125" s="101">
        <v>5.3</v>
      </c>
      <c r="F125" s="102">
        <v>13</v>
      </c>
    </row>
    <row r="126" spans="1:6" s="79" customFormat="1" ht="12.75">
      <c r="A126" s="99" t="s">
        <v>202</v>
      </c>
      <c r="B126" s="100">
        <v>5</v>
      </c>
      <c r="C126" s="101">
        <v>8.15</v>
      </c>
      <c r="D126" s="100">
        <v>1</v>
      </c>
      <c r="E126" s="101">
        <v>5.15</v>
      </c>
      <c r="F126" s="102">
        <v>6</v>
      </c>
    </row>
    <row r="127" spans="1:6" s="79" customFormat="1" ht="12.75">
      <c r="A127" s="99" t="s">
        <v>201</v>
      </c>
      <c r="B127" s="100">
        <v>5</v>
      </c>
      <c r="C127" s="101">
        <v>8.15</v>
      </c>
      <c r="D127" s="100">
        <v>0</v>
      </c>
      <c r="E127" s="101">
        <v>0</v>
      </c>
      <c r="F127" s="102">
        <v>5</v>
      </c>
    </row>
    <row r="128" spans="1:6" s="79" customFormat="1" ht="12.75">
      <c r="A128" s="99" t="s">
        <v>200</v>
      </c>
      <c r="B128" s="100">
        <v>3</v>
      </c>
      <c r="C128" s="101">
        <v>9</v>
      </c>
      <c r="D128" s="100">
        <v>1</v>
      </c>
      <c r="E128" s="101">
        <v>6</v>
      </c>
      <c r="F128" s="102">
        <v>4</v>
      </c>
    </row>
    <row r="129" spans="1:6" s="79" customFormat="1" ht="12.75">
      <c r="A129" s="99" t="s">
        <v>199</v>
      </c>
      <c r="B129" s="100">
        <v>3</v>
      </c>
      <c r="C129" s="101">
        <v>8</v>
      </c>
      <c r="D129" s="100">
        <v>0</v>
      </c>
      <c r="E129" s="101">
        <v>0</v>
      </c>
      <c r="F129" s="102">
        <v>3</v>
      </c>
    </row>
    <row r="130" spans="1:6" s="79" customFormat="1" ht="12.75">
      <c r="A130" s="99" t="s">
        <v>198</v>
      </c>
      <c r="B130" s="100">
        <v>5</v>
      </c>
      <c r="C130" s="101">
        <v>8.45</v>
      </c>
      <c r="D130" s="100">
        <v>0</v>
      </c>
      <c r="E130" s="101">
        <v>0</v>
      </c>
      <c r="F130" s="102">
        <v>5</v>
      </c>
    </row>
    <row r="131" spans="1:6" s="79" customFormat="1" ht="12.75">
      <c r="A131" s="99" t="s">
        <v>197</v>
      </c>
      <c r="B131" s="100">
        <v>2</v>
      </c>
      <c r="C131" s="101">
        <v>8.3</v>
      </c>
      <c r="D131" s="100">
        <v>0</v>
      </c>
      <c r="E131" s="101">
        <v>0</v>
      </c>
      <c r="F131" s="102">
        <v>2</v>
      </c>
    </row>
    <row r="132" spans="1:6" s="79" customFormat="1" ht="12.75">
      <c r="A132" s="99" t="s">
        <v>196</v>
      </c>
      <c r="B132" s="100">
        <v>4</v>
      </c>
      <c r="C132" s="101">
        <v>8.15</v>
      </c>
      <c r="D132" s="100">
        <v>1</v>
      </c>
      <c r="E132" s="101">
        <v>5</v>
      </c>
      <c r="F132" s="102">
        <v>5</v>
      </c>
    </row>
    <row r="133" spans="1:6" s="79" customFormat="1" ht="12.75">
      <c r="A133" s="99" t="s">
        <v>195</v>
      </c>
      <c r="B133" s="100">
        <v>0</v>
      </c>
      <c r="C133" s="101">
        <v>0</v>
      </c>
      <c r="D133" s="100">
        <v>1</v>
      </c>
      <c r="E133" s="101">
        <v>5.3</v>
      </c>
      <c r="F133" s="102">
        <v>1</v>
      </c>
    </row>
    <row r="134" spans="1:6" s="79" customFormat="1" ht="12.75">
      <c r="A134" s="99" t="s">
        <v>194</v>
      </c>
      <c r="B134" s="100">
        <v>4</v>
      </c>
      <c r="C134" s="101">
        <v>8.3</v>
      </c>
      <c r="D134" s="100">
        <v>0</v>
      </c>
      <c r="E134" s="101">
        <v>0</v>
      </c>
      <c r="F134" s="102">
        <v>4</v>
      </c>
    </row>
    <row r="135" spans="1:6" s="79" customFormat="1" ht="12.75">
      <c r="A135" s="99" t="s">
        <v>193</v>
      </c>
      <c r="B135" s="100">
        <v>3</v>
      </c>
      <c r="C135" s="101">
        <v>9</v>
      </c>
      <c r="D135" s="100">
        <v>0</v>
      </c>
      <c r="E135" s="101">
        <v>0</v>
      </c>
      <c r="F135" s="102">
        <v>3</v>
      </c>
    </row>
    <row r="136" spans="1:6" s="79" customFormat="1" ht="12.75">
      <c r="A136" s="99" t="s">
        <v>192</v>
      </c>
      <c r="B136" s="100">
        <v>5</v>
      </c>
      <c r="C136" s="101">
        <v>8.3</v>
      </c>
      <c r="D136" s="100">
        <v>0</v>
      </c>
      <c r="E136" s="101">
        <v>0</v>
      </c>
      <c r="F136" s="102">
        <v>5</v>
      </c>
    </row>
    <row r="137" spans="1:6" s="79" customFormat="1" ht="12.75">
      <c r="A137" s="99" t="s">
        <v>37</v>
      </c>
      <c r="B137" s="100">
        <v>46</v>
      </c>
      <c r="C137" s="101">
        <v>8</v>
      </c>
      <c r="D137" s="100">
        <v>8</v>
      </c>
      <c r="E137" s="101">
        <v>5.15</v>
      </c>
      <c r="F137" s="102">
        <v>54</v>
      </c>
    </row>
    <row r="138" spans="1:6" s="79" customFormat="1" ht="12.75">
      <c r="A138" s="99" t="s">
        <v>191</v>
      </c>
      <c r="B138" s="100">
        <v>4</v>
      </c>
      <c r="C138" s="101">
        <v>9</v>
      </c>
      <c r="D138" s="100">
        <v>0</v>
      </c>
      <c r="E138" s="101">
        <v>0</v>
      </c>
      <c r="F138" s="102">
        <v>4</v>
      </c>
    </row>
    <row r="139" spans="1:6" s="79" customFormat="1" ht="12.75">
      <c r="A139" s="99" t="s">
        <v>190</v>
      </c>
      <c r="B139" s="100">
        <v>4</v>
      </c>
      <c r="C139" s="101">
        <v>8</v>
      </c>
      <c r="D139" s="100">
        <v>0</v>
      </c>
      <c r="E139" s="101">
        <v>0</v>
      </c>
      <c r="F139" s="102">
        <v>4</v>
      </c>
    </row>
    <row r="140" spans="1:6" s="79" customFormat="1" ht="12.75">
      <c r="A140" s="99" t="s">
        <v>189</v>
      </c>
      <c r="B140" s="100">
        <v>4</v>
      </c>
      <c r="C140" s="101">
        <v>8</v>
      </c>
      <c r="D140" s="100">
        <v>1</v>
      </c>
      <c r="E140" s="101">
        <v>5</v>
      </c>
      <c r="F140" s="102">
        <v>5</v>
      </c>
    </row>
    <row r="141" spans="1:6" s="79" customFormat="1" ht="12.75">
      <c r="A141" s="99" t="s">
        <v>188</v>
      </c>
      <c r="B141" s="100">
        <v>3</v>
      </c>
      <c r="C141" s="101">
        <v>8.45</v>
      </c>
      <c r="D141" s="100">
        <v>0</v>
      </c>
      <c r="E141" s="101">
        <v>0</v>
      </c>
      <c r="F141" s="102">
        <v>3</v>
      </c>
    </row>
    <row r="142" spans="1:6" s="79" customFormat="1" ht="12.75">
      <c r="A142" s="99" t="s">
        <v>187</v>
      </c>
      <c r="B142" s="100">
        <v>3</v>
      </c>
      <c r="C142" s="101">
        <v>8</v>
      </c>
      <c r="D142" s="100">
        <v>1</v>
      </c>
      <c r="E142" s="101">
        <v>5</v>
      </c>
      <c r="F142" s="102">
        <v>4</v>
      </c>
    </row>
    <row r="143" spans="1:6" s="79" customFormat="1" ht="12.75">
      <c r="A143" s="99" t="s">
        <v>186</v>
      </c>
      <c r="B143" s="100">
        <v>3</v>
      </c>
      <c r="C143" s="101">
        <v>8.15</v>
      </c>
      <c r="D143" s="100">
        <v>0</v>
      </c>
      <c r="E143" s="101">
        <v>0</v>
      </c>
      <c r="F143" s="102">
        <v>3</v>
      </c>
    </row>
    <row r="144" spans="1:6" s="79" customFormat="1" ht="12.75">
      <c r="A144" s="99" t="s">
        <v>185</v>
      </c>
      <c r="B144" s="100">
        <v>1</v>
      </c>
      <c r="C144" s="101">
        <v>8.05</v>
      </c>
      <c r="D144" s="100">
        <v>0</v>
      </c>
      <c r="E144" s="101">
        <v>0</v>
      </c>
      <c r="F144" s="102">
        <v>1</v>
      </c>
    </row>
    <row r="145" spans="1:6" s="79" customFormat="1" ht="12.75">
      <c r="A145" s="99" t="s">
        <v>184</v>
      </c>
      <c r="B145" s="100">
        <v>3</v>
      </c>
      <c r="C145" s="101">
        <v>8</v>
      </c>
      <c r="D145" s="100">
        <v>1</v>
      </c>
      <c r="E145" s="101">
        <v>5</v>
      </c>
      <c r="F145" s="102">
        <v>4</v>
      </c>
    </row>
    <row r="146" spans="1:6" s="79" customFormat="1" ht="12.75">
      <c r="A146" s="99" t="s">
        <v>183</v>
      </c>
      <c r="B146" s="100">
        <v>6</v>
      </c>
      <c r="C146" s="101">
        <v>8.15</v>
      </c>
      <c r="D146" s="100">
        <v>1</v>
      </c>
      <c r="E146" s="101">
        <v>5.3</v>
      </c>
      <c r="F146" s="102">
        <v>7</v>
      </c>
    </row>
    <row r="147" spans="1:6" s="79" customFormat="1" ht="12.75">
      <c r="A147" s="99" t="s">
        <v>182</v>
      </c>
      <c r="B147" s="100">
        <v>3</v>
      </c>
      <c r="C147" s="101">
        <v>8.15</v>
      </c>
      <c r="D147" s="100">
        <v>0</v>
      </c>
      <c r="E147" s="101">
        <v>0</v>
      </c>
      <c r="F147" s="102">
        <v>3</v>
      </c>
    </row>
    <row r="148" spans="1:6" s="79" customFormat="1" ht="12.75">
      <c r="A148" s="99" t="s">
        <v>181</v>
      </c>
      <c r="B148" s="100">
        <v>6</v>
      </c>
      <c r="C148" s="101">
        <v>8</v>
      </c>
      <c r="D148" s="100">
        <v>0</v>
      </c>
      <c r="E148" s="101">
        <v>0</v>
      </c>
      <c r="F148" s="102">
        <v>6</v>
      </c>
    </row>
    <row r="149" spans="1:6" s="79" customFormat="1" ht="12.75">
      <c r="A149" s="99" t="s">
        <v>180</v>
      </c>
      <c r="B149" s="100">
        <v>2</v>
      </c>
      <c r="C149" s="101">
        <v>8.15</v>
      </c>
      <c r="D149" s="100">
        <v>1</v>
      </c>
      <c r="E149" s="101">
        <v>5.15</v>
      </c>
      <c r="F149" s="102">
        <v>3</v>
      </c>
    </row>
    <row r="150" spans="1:6" s="79" customFormat="1" ht="12.75">
      <c r="A150" s="99" t="s">
        <v>179</v>
      </c>
      <c r="B150" s="100">
        <v>8</v>
      </c>
      <c r="C150" s="101">
        <v>8.15</v>
      </c>
      <c r="D150" s="100">
        <v>3</v>
      </c>
      <c r="E150" s="101">
        <v>5.15</v>
      </c>
      <c r="F150" s="102">
        <v>11</v>
      </c>
    </row>
    <row r="151" spans="1:6" ht="25.5" customHeight="1">
      <c r="A151" s="25" t="s">
        <v>172</v>
      </c>
      <c r="B151" s="83">
        <v>167</v>
      </c>
      <c r="C151" s="86">
        <v>8.183928571428572</v>
      </c>
      <c r="D151" s="83">
        <v>26</v>
      </c>
      <c r="E151" s="86">
        <v>5.15</v>
      </c>
      <c r="F151" s="83">
        <v>193</v>
      </c>
    </row>
    <row r="154" spans="1:7" s="12" customFormat="1" ht="60.75" customHeight="1">
      <c r="A154" s="11" t="s">
        <v>366</v>
      </c>
      <c r="B154" s="227" t="s">
        <v>585</v>
      </c>
      <c r="C154" s="227"/>
      <c r="D154" s="227"/>
      <c r="E154" s="227"/>
      <c r="F154" s="227"/>
      <c r="G154" s="80"/>
    </row>
    <row r="155" spans="1:6" s="12" customFormat="1" ht="39" customHeight="1">
      <c r="A155" s="242" t="s">
        <v>45</v>
      </c>
      <c r="B155" s="237" t="s">
        <v>565</v>
      </c>
      <c r="C155" s="238"/>
      <c r="D155" s="237" t="s">
        <v>566</v>
      </c>
      <c r="E155" s="238"/>
      <c r="F155" s="239" t="s">
        <v>567</v>
      </c>
    </row>
    <row r="156" spans="1:64" s="79" customFormat="1" ht="24" customHeight="1">
      <c r="A156" s="242"/>
      <c r="B156" s="81" t="s">
        <v>569</v>
      </c>
      <c r="C156" s="73" t="s">
        <v>570</v>
      </c>
      <c r="D156" s="81" t="s">
        <v>569</v>
      </c>
      <c r="E156" s="73" t="s">
        <v>570</v>
      </c>
      <c r="F156" s="240"/>
      <c r="G156" s="80"/>
      <c r="I156" s="80"/>
      <c r="J156" s="80"/>
      <c r="K156" s="80"/>
      <c r="L156" s="80"/>
      <c r="M156" s="80"/>
      <c r="N156" s="80"/>
      <c r="O156" s="80"/>
      <c r="P156" s="80"/>
      <c r="Q156" s="80"/>
      <c r="R156" s="80"/>
      <c r="S156" s="80"/>
      <c r="T156" s="80"/>
      <c r="U156" s="80"/>
      <c r="V156" s="80"/>
      <c r="W156" s="80"/>
      <c r="X156" s="80"/>
      <c r="Y156" s="80"/>
      <c r="Z156" s="80"/>
      <c r="AA156" s="80"/>
      <c r="AB156" s="80"/>
      <c r="AC156" s="80"/>
      <c r="AD156" s="80"/>
      <c r="AE156" s="80"/>
      <c r="AF156" s="80"/>
      <c r="AG156" s="80"/>
      <c r="AH156" s="80"/>
      <c r="AI156" s="80"/>
      <c r="AJ156" s="80"/>
      <c r="AK156" s="80"/>
      <c r="AL156" s="80"/>
      <c r="AM156" s="80"/>
      <c r="AN156" s="80"/>
      <c r="AO156" s="80"/>
      <c r="AP156" s="80"/>
      <c r="AQ156" s="80"/>
      <c r="AR156" s="80"/>
      <c r="AS156" s="80"/>
      <c r="AT156" s="80"/>
      <c r="AU156" s="80"/>
      <c r="AV156" s="80"/>
      <c r="AW156" s="80"/>
      <c r="AX156" s="80"/>
      <c r="AY156" s="80"/>
      <c r="AZ156" s="80"/>
      <c r="BA156" s="80"/>
      <c r="BB156" s="80"/>
      <c r="BC156" s="80"/>
      <c r="BD156" s="80"/>
      <c r="BE156" s="80"/>
      <c r="BF156" s="80"/>
      <c r="BG156" s="80"/>
      <c r="BH156" s="80"/>
      <c r="BI156" s="80"/>
      <c r="BJ156" s="80"/>
      <c r="BK156" s="80"/>
      <c r="BL156" s="80"/>
    </row>
    <row r="157" spans="1:6" s="79" customFormat="1" ht="12.75">
      <c r="A157" s="99" t="s">
        <v>261</v>
      </c>
      <c r="B157" s="100">
        <v>4</v>
      </c>
      <c r="C157" s="101">
        <v>9.3</v>
      </c>
      <c r="D157" s="100">
        <v>0</v>
      </c>
      <c r="E157" s="101">
        <v>0</v>
      </c>
      <c r="F157" s="102">
        <v>4</v>
      </c>
    </row>
    <row r="158" spans="1:6" s="79" customFormat="1" ht="12.75">
      <c r="A158" s="99" t="s">
        <v>260</v>
      </c>
      <c r="B158" s="100">
        <v>3</v>
      </c>
      <c r="C158" s="101">
        <v>8</v>
      </c>
      <c r="D158" s="100">
        <v>0</v>
      </c>
      <c r="E158" s="101">
        <v>0</v>
      </c>
      <c r="F158" s="102">
        <v>3</v>
      </c>
    </row>
    <row r="159" spans="1:6" s="79" customFormat="1" ht="12.75">
      <c r="A159" s="99" t="s">
        <v>259</v>
      </c>
      <c r="B159" s="100">
        <v>2</v>
      </c>
      <c r="C159" s="101">
        <v>9</v>
      </c>
      <c r="D159" s="100">
        <v>1</v>
      </c>
      <c r="E159" s="101">
        <v>6</v>
      </c>
      <c r="F159" s="102">
        <v>3</v>
      </c>
    </row>
    <row r="160" spans="1:6" s="79" customFormat="1" ht="12.75">
      <c r="A160" s="99" t="s">
        <v>258</v>
      </c>
      <c r="B160" s="100">
        <v>3</v>
      </c>
      <c r="C160" s="101">
        <v>9.3</v>
      </c>
      <c r="D160" s="100">
        <v>0</v>
      </c>
      <c r="E160" s="101">
        <v>0</v>
      </c>
      <c r="F160" s="102">
        <v>3</v>
      </c>
    </row>
    <row r="161" spans="1:6" s="79" customFormat="1" ht="12.75">
      <c r="A161" s="99" t="s">
        <v>257</v>
      </c>
      <c r="B161" s="100">
        <v>3</v>
      </c>
      <c r="C161" s="101">
        <v>8</v>
      </c>
      <c r="D161" s="100">
        <v>1</v>
      </c>
      <c r="E161" s="101">
        <v>5</v>
      </c>
      <c r="F161" s="102">
        <v>4</v>
      </c>
    </row>
    <row r="162" spans="1:6" s="79" customFormat="1" ht="12.75">
      <c r="A162" s="99" t="s">
        <v>38</v>
      </c>
      <c r="B162" s="100">
        <v>136</v>
      </c>
      <c r="C162" s="101">
        <v>9.275</v>
      </c>
      <c r="D162" s="100">
        <v>6</v>
      </c>
      <c r="E162" s="101">
        <v>6.1</v>
      </c>
      <c r="F162" s="102">
        <v>142</v>
      </c>
    </row>
    <row r="163" spans="1:6" s="79" customFormat="1" ht="12.75">
      <c r="A163" s="99" t="s">
        <v>256</v>
      </c>
      <c r="B163" s="100">
        <v>1</v>
      </c>
      <c r="C163" s="101">
        <v>9.3</v>
      </c>
      <c r="D163" s="100">
        <v>1</v>
      </c>
      <c r="E163" s="101">
        <v>5</v>
      </c>
      <c r="F163" s="102">
        <v>2</v>
      </c>
    </row>
    <row r="164" spans="1:6" s="79" customFormat="1" ht="12.75">
      <c r="A164" s="99" t="s">
        <v>255</v>
      </c>
      <c r="B164" s="100">
        <v>0</v>
      </c>
      <c r="C164" s="101">
        <v>9</v>
      </c>
      <c r="D164" s="100">
        <v>0</v>
      </c>
      <c r="E164" s="101">
        <v>0</v>
      </c>
      <c r="F164" s="102">
        <v>0</v>
      </c>
    </row>
    <row r="165" spans="1:6" s="79" customFormat="1" ht="12.75">
      <c r="A165" s="99" t="s">
        <v>254</v>
      </c>
      <c r="B165" s="100">
        <v>4</v>
      </c>
      <c r="C165" s="101">
        <v>9</v>
      </c>
      <c r="D165" s="100">
        <v>0</v>
      </c>
      <c r="E165" s="101">
        <v>0</v>
      </c>
      <c r="F165" s="102">
        <v>4</v>
      </c>
    </row>
    <row r="166" spans="1:6" s="79" customFormat="1" ht="12.75">
      <c r="A166" s="99" t="s">
        <v>253</v>
      </c>
      <c r="B166" s="100">
        <v>17</v>
      </c>
      <c r="C166" s="101">
        <v>9</v>
      </c>
      <c r="D166" s="100">
        <v>2</v>
      </c>
      <c r="E166" s="101">
        <v>6</v>
      </c>
      <c r="F166" s="102">
        <v>19</v>
      </c>
    </row>
    <row r="167" spans="1:6" s="79" customFormat="1" ht="12.75">
      <c r="A167" s="99" t="s">
        <v>252</v>
      </c>
      <c r="B167" s="100">
        <v>6</v>
      </c>
      <c r="C167" s="101">
        <v>10</v>
      </c>
      <c r="D167" s="100">
        <v>0</v>
      </c>
      <c r="E167" s="101">
        <v>0</v>
      </c>
      <c r="F167" s="102">
        <v>6</v>
      </c>
    </row>
    <row r="168" spans="1:6" s="79" customFormat="1" ht="12.75">
      <c r="A168" s="99" t="s">
        <v>251</v>
      </c>
      <c r="B168" s="100">
        <v>8</v>
      </c>
      <c r="C168" s="101">
        <v>9.3</v>
      </c>
      <c r="D168" s="100">
        <v>0</v>
      </c>
      <c r="E168" s="101">
        <v>0</v>
      </c>
      <c r="F168" s="102">
        <v>8</v>
      </c>
    </row>
    <row r="169" spans="1:6" s="79" customFormat="1" ht="12.75">
      <c r="A169" s="99" t="s">
        <v>250</v>
      </c>
      <c r="B169" s="100">
        <v>6</v>
      </c>
      <c r="C169" s="101">
        <v>8.3</v>
      </c>
      <c r="D169" s="100">
        <v>2</v>
      </c>
      <c r="E169" s="101">
        <v>5.3</v>
      </c>
      <c r="F169" s="102">
        <v>8</v>
      </c>
    </row>
    <row r="170" spans="1:6" s="79" customFormat="1" ht="12.75">
      <c r="A170" s="99" t="s">
        <v>249</v>
      </c>
      <c r="B170" s="100">
        <v>4</v>
      </c>
      <c r="C170" s="101">
        <v>10</v>
      </c>
      <c r="D170" s="100">
        <v>1</v>
      </c>
      <c r="E170" s="101">
        <v>6</v>
      </c>
      <c r="F170" s="102">
        <v>5</v>
      </c>
    </row>
    <row r="171" spans="1:6" s="79" customFormat="1" ht="12.75">
      <c r="A171" s="99" t="s">
        <v>248</v>
      </c>
      <c r="B171" s="100">
        <v>2</v>
      </c>
      <c r="C171" s="101">
        <v>8</v>
      </c>
      <c r="D171" s="100">
        <v>1</v>
      </c>
      <c r="E171" s="101">
        <v>5</v>
      </c>
      <c r="F171" s="102">
        <v>3</v>
      </c>
    </row>
    <row r="172" spans="1:6" s="79" customFormat="1" ht="12.75">
      <c r="A172" s="99" t="s">
        <v>247</v>
      </c>
      <c r="B172" s="100">
        <v>3</v>
      </c>
      <c r="C172" s="101">
        <v>9.3</v>
      </c>
      <c r="D172" s="100">
        <v>1</v>
      </c>
      <c r="E172" s="101">
        <v>6.3</v>
      </c>
      <c r="F172" s="102">
        <v>4</v>
      </c>
    </row>
    <row r="173" spans="1:6" s="79" customFormat="1" ht="12.75">
      <c r="A173" s="99" t="s">
        <v>246</v>
      </c>
      <c r="B173" s="100">
        <v>2</v>
      </c>
      <c r="C173" s="101">
        <v>9</v>
      </c>
      <c r="D173" s="100">
        <v>0</v>
      </c>
      <c r="E173" s="101">
        <v>0</v>
      </c>
      <c r="F173" s="102">
        <v>2</v>
      </c>
    </row>
    <row r="174" spans="1:6" s="79" customFormat="1" ht="12.75">
      <c r="A174" s="99" t="s">
        <v>245</v>
      </c>
      <c r="B174" s="100">
        <v>3</v>
      </c>
      <c r="C174" s="101">
        <v>10</v>
      </c>
      <c r="D174" s="100">
        <v>1</v>
      </c>
      <c r="E174" s="101">
        <v>6</v>
      </c>
      <c r="F174" s="102">
        <v>4</v>
      </c>
    </row>
    <row r="175" spans="1:6" s="79" customFormat="1" ht="12.75">
      <c r="A175" s="99" t="s">
        <v>244</v>
      </c>
      <c r="B175" s="100">
        <v>1</v>
      </c>
      <c r="C175" s="101">
        <v>9</v>
      </c>
      <c r="D175" s="100">
        <v>0</v>
      </c>
      <c r="E175" s="101">
        <v>0</v>
      </c>
      <c r="F175" s="102">
        <v>1</v>
      </c>
    </row>
    <row r="176" spans="1:6" s="79" customFormat="1" ht="12.75">
      <c r="A176" s="99" t="s">
        <v>243</v>
      </c>
      <c r="B176" s="100">
        <v>18</v>
      </c>
      <c r="C176" s="101">
        <v>9</v>
      </c>
      <c r="D176" s="100">
        <v>4</v>
      </c>
      <c r="E176" s="101">
        <v>6.45</v>
      </c>
      <c r="F176" s="102">
        <v>22</v>
      </c>
    </row>
    <row r="177" spans="1:6" s="79" customFormat="1" ht="12.75">
      <c r="A177" s="99" t="s">
        <v>242</v>
      </c>
      <c r="B177" s="100">
        <v>4</v>
      </c>
      <c r="C177" s="101">
        <v>9</v>
      </c>
      <c r="D177" s="100">
        <v>0</v>
      </c>
      <c r="E177" s="101">
        <v>0</v>
      </c>
      <c r="F177" s="102">
        <v>4</v>
      </c>
    </row>
    <row r="178" spans="1:6" s="79" customFormat="1" ht="12.75">
      <c r="A178" s="99" t="s">
        <v>241</v>
      </c>
      <c r="B178" s="100">
        <v>7</v>
      </c>
      <c r="C178" s="101">
        <v>10.325</v>
      </c>
      <c r="D178" s="100">
        <v>0</v>
      </c>
      <c r="E178" s="101">
        <v>0</v>
      </c>
      <c r="F178" s="102">
        <v>7</v>
      </c>
    </row>
    <row r="179" spans="1:6" s="79" customFormat="1" ht="12.75">
      <c r="A179" s="99" t="s">
        <v>240</v>
      </c>
      <c r="B179" s="100">
        <v>2</v>
      </c>
      <c r="C179" s="101">
        <v>9</v>
      </c>
      <c r="D179" s="100">
        <v>3</v>
      </c>
      <c r="E179" s="101">
        <v>6.3</v>
      </c>
      <c r="F179" s="102">
        <v>5</v>
      </c>
    </row>
    <row r="180" spans="1:6" s="79" customFormat="1" ht="12.75">
      <c r="A180" s="99" t="s">
        <v>239</v>
      </c>
      <c r="B180" s="100">
        <v>6</v>
      </c>
      <c r="C180" s="101">
        <v>9</v>
      </c>
      <c r="D180" s="100">
        <v>1</v>
      </c>
      <c r="E180" s="101">
        <v>6</v>
      </c>
      <c r="F180" s="102">
        <v>7</v>
      </c>
    </row>
    <row r="181" spans="1:6" s="79" customFormat="1" ht="12.75">
      <c r="A181" s="99" t="s">
        <v>238</v>
      </c>
      <c r="B181" s="100">
        <v>1</v>
      </c>
      <c r="C181" s="101">
        <v>10.3</v>
      </c>
      <c r="D181" s="100">
        <v>0</v>
      </c>
      <c r="E181" s="101">
        <v>0</v>
      </c>
      <c r="F181" s="102">
        <v>1</v>
      </c>
    </row>
    <row r="182" spans="1:6" s="79" customFormat="1" ht="12.75">
      <c r="A182" s="99" t="s">
        <v>237</v>
      </c>
      <c r="B182" s="100">
        <v>3</v>
      </c>
      <c r="C182" s="101">
        <v>10</v>
      </c>
      <c r="D182" s="100">
        <v>1</v>
      </c>
      <c r="E182" s="101">
        <v>6</v>
      </c>
      <c r="F182" s="102">
        <v>4</v>
      </c>
    </row>
    <row r="183" spans="1:6" s="79" customFormat="1" ht="12.75">
      <c r="A183" s="99" t="s">
        <v>236</v>
      </c>
      <c r="B183" s="100">
        <v>2</v>
      </c>
      <c r="C183" s="101">
        <v>10.3</v>
      </c>
      <c r="D183" s="100">
        <v>0</v>
      </c>
      <c r="E183" s="101">
        <v>0</v>
      </c>
      <c r="F183" s="102">
        <v>2</v>
      </c>
    </row>
    <row r="184" spans="1:6" s="79" customFormat="1" ht="12.75">
      <c r="A184" s="99" t="s">
        <v>235</v>
      </c>
      <c r="B184" s="100">
        <v>4</v>
      </c>
      <c r="C184" s="101">
        <v>10</v>
      </c>
      <c r="D184" s="100">
        <v>0</v>
      </c>
      <c r="E184" s="101">
        <v>0</v>
      </c>
      <c r="F184" s="102">
        <v>4</v>
      </c>
    </row>
    <row r="185" spans="1:6" s="79" customFormat="1" ht="12.75">
      <c r="A185" s="99" t="s">
        <v>234</v>
      </c>
      <c r="B185" s="100">
        <v>2</v>
      </c>
      <c r="C185" s="101">
        <v>10</v>
      </c>
      <c r="D185" s="100">
        <v>0</v>
      </c>
      <c r="E185" s="101">
        <v>0</v>
      </c>
      <c r="F185" s="102">
        <v>2</v>
      </c>
    </row>
    <row r="186" spans="1:6" s="79" customFormat="1" ht="12.75">
      <c r="A186" s="99" t="s">
        <v>233</v>
      </c>
      <c r="B186" s="100">
        <v>2</v>
      </c>
      <c r="C186" s="101">
        <v>9.3</v>
      </c>
      <c r="D186" s="100">
        <v>0</v>
      </c>
      <c r="E186" s="101">
        <v>0</v>
      </c>
      <c r="F186" s="102">
        <v>2</v>
      </c>
    </row>
    <row r="187" spans="1:6" s="79" customFormat="1" ht="12.75">
      <c r="A187" s="99" t="s">
        <v>232</v>
      </c>
      <c r="B187" s="100">
        <v>4</v>
      </c>
      <c r="C187" s="101">
        <v>9</v>
      </c>
      <c r="D187" s="100">
        <v>0</v>
      </c>
      <c r="E187" s="101">
        <v>0</v>
      </c>
      <c r="F187" s="102">
        <v>4</v>
      </c>
    </row>
    <row r="188" spans="1:6" s="79" customFormat="1" ht="12.75">
      <c r="A188" s="99" t="s">
        <v>231</v>
      </c>
      <c r="B188" s="100">
        <v>3</v>
      </c>
      <c r="C188" s="101">
        <v>8.3</v>
      </c>
      <c r="D188" s="100">
        <v>0</v>
      </c>
      <c r="E188" s="101">
        <v>0</v>
      </c>
      <c r="F188" s="102">
        <v>3</v>
      </c>
    </row>
    <row r="189" spans="1:6" s="79" customFormat="1" ht="12.75">
      <c r="A189" s="99" t="s">
        <v>230</v>
      </c>
      <c r="B189" s="100">
        <v>10</v>
      </c>
      <c r="C189" s="101">
        <v>9.3</v>
      </c>
      <c r="D189" s="100">
        <v>2</v>
      </c>
      <c r="E189" s="101">
        <v>6</v>
      </c>
      <c r="F189" s="102">
        <v>12</v>
      </c>
    </row>
    <row r="190" spans="1:6" s="79" customFormat="1" ht="12.75">
      <c r="A190" s="99" t="s">
        <v>229</v>
      </c>
      <c r="B190" s="100">
        <v>11</v>
      </c>
      <c r="C190" s="101">
        <v>10.25</v>
      </c>
      <c r="D190" s="100">
        <v>1</v>
      </c>
      <c r="E190" s="101">
        <v>6.2</v>
      </c>
      <c r="F190" s="102">
        <v>12</v>
      </c>
    </row>
    <row r="191" spans="1:6" s="79" customFormat="1" ht="12.75">
      <c r="A191" s="99" t="s">
        <v>228</v>
      </c>
      <c r="B191" s="100">
        <v>5</v>
      </c>
      <c r="C191" s="101">
        <v>8.3</v>
      </c>
      <c r="D191" s="100">
        <v>1</v>
      </c>
      <c r="E191" s="101">
        <v>4.3</v>
      </c>
      <c r="F191" s="102">
        <v>6</v>
      </c>
    </row>
    <row r="192" spans="1:6" s="79" customFormat="1" ht="12.75">
      <c r="A192" s="99" t="s">
        <v>227</v>
      </c>
      <c r="B192" s="100">
        <v>4</v>
      </c>
      <c r="C192" s="101">
        <v>8</v>
      </c>
      <c r="D192" s="100">
        <v>0</v>
      </c>
      <c r="E192" s="101">
        <v>0</v>
      </c>
      <c r="F192" s="102">
        <v>4</v>
      </c>
    </row>
    <row r="193" spans="1:6" s="79" customFormat="1" ht="12.75">
      <c r="A193" s="99" t="s">
        <v>226</v>
      </c>
      <c r="B193" s="100">
        <v>1</v>
      </c>
      <c r="C193" s="101">
        <v>9</v>
      </c>
      <c r="D193" s="100">
        <v>0</v>
      </c>
      <c r="E193" s="101">
        <v>0</v>
      </c>
      <c r="F193" s="102">
        <v>1</v>
      </c>
    </row>
    <row r="194" spans="1:6" s="79" customFormat="1" ht="12.75">
      <c r="A194" s="99" t="s">
        <v>225</v>
      </c>
      <c r="B194" s="100">
        <v>3</v>
      </c>
      <c r="C194" s="101">
        <v>9</v>
      </c>
      <c r="D194" s="100">
        <v>0</v>
      </c>
      <c r="E194" s="101">
        <v>0</v>
      </c>
      <c r="F194" s="102">
        <v>3</v>
      </c>
    </row>
    <row r="195" spans="1:6" s="79" customFormat="1" ht="12.75">
      <c r="A195" s="99" t="s">
        <v>224</v>
      </c>
      <c r="B195" s="100">
        <v>8</v>
      </c>
      <c r="C195" s="101">
        <v>8</v>
      </c>
      <c r="D195" s="100">
        <v>1</v>
      </c>
      <c r="E195" s="101">
        <v>5.3</v>
      </c>
      <c r="F195" s="102">
        <v>9</v>
      </c>
    </row>
    <row r="196" spans="1:6" ht="25.5" customHeight="1">
      <c r="A196" s="25" t="s">
        <v>223</v>
      </c>
      <c r="B196" s="83">
        <v>308</v>
      </c>
      <c r="C196" s="86">
        <v>9.1448717948718</v>
      </c>
      <c r="D196" s="83">
        <v>31</v>
      </c>
      <c r="E196" s="86">
        <v>5.491666666666667</v>
      </c>
      <c r="F196" s="83">
        <v>339</v>
      </c>
    </row>
    <row r="200" spans="1:7" s="12" customFormat="1" ht="60.75" customHeight="1">
      <c r="A200" s="11" t="s">
        <v>367</v>
      </c>
      <c r="B200" s="227" t="s">
        <v>586</v>
      </c>
      <c r="C200" s="227"/>
      <c r="D200" s="227"/>
      <c r="E200" s="227"/>
      <c r="F200" s="227"/>
      <c r="G200" s="80"/>
    </row>
    <row r="201" spans="1:6" s="12" customFormat="1" ht="39" customHeight="1">
      <c r="A201" s="242" t="s">
        <v>45</v>
      </c>
      <c r="B201" s="237" t="s">
        <v>565</v>
      </c>
      <c r="C201" s="238"/>
      <c r="D201" s="237" t="s">
        <v>566</v>
      </c>
      <c r="E201" s="238"/>
      <c r="F201" s="239" t="s">
        <v>567</v>
      </c>
    </row>
    <row r="202" spans="1:64" s="79" customFormat="1" ht="24" customHeight="1">
      <c r="A202" s="242"/>
      <c r="B202" s="81" t="s">
        <v>569</v>
      </c>
      <c r="C202" s="73" t="s">
        <v>570</v>
      </c>
      <c r="D202" s="81" t="s">
        <v>569</v>
      </c>
      <c r="E202" s="73" t="s">
        <v>570</v>
      </c>
      <c r="F202" s="240"/>
      <c r="G202" s="80"/>
      <c r="I202" s="80"/>
      <c r="J202" s="80"/>
      <c r="K202" s="80"/>
      <c r="L202" s="80"/>
      <c r="M202" s="80"/>
      <c r="N202" s="80"/>
      <c r="O202" s="80"/>
      <c r="P202" s="80"/>
      <c r="Q202" s="80"/>
      <c r="R202" s="80"/>
      <c r="S202" s="80"/>
      <c r="T202" s="80"/>
      <c r="U202" s="80"/>
      <c r="V202" s="80"/>
      <c r="W202" s="80"/>
      <c r="X202" s="80"/>
      <c r="Y202" s="80"/>
      <c r="Z202" s="80"/>
      <c r="AA202" s="80"/>
      <c r="AB202" s="80"/>
      <c r="AC202" s="80"/>
      <c r="AD202" s="80"/>
      <c r="AE202" s="80"/>
      <c r="AF202" s="80"/>
      <c r="AG202" s="80"/>
      <c r="AH202" s="80"/>
      <c r="AI202" s="80"/>
      <c r="AJ202" s="80"/>
      <c r="AK202" s="80"/>
      <c r="AL202" s="80"/>
      <c r="AM202" s="80"/>
      <c r="AN202" s="80"/>
      <c r="AO202" s="80"/>
      <c r="AP202" s="80"/>
      <c r="AQ202" s="80"/>
      <c r="AR202" s="80"/>
      <c r="AS202" s="80"/>
      <c r="AT202" s="80"/>
      <c r="AU202" s="80"/>
      <c r="AV202" s="80"/>
      <c r="AW202" s="80"/>
      <c r="AX202" s="80"/>
      <c r="AY202" s="80"/>
      <c r="AZ202" s="80"/>
      <c r="BA202" s="80"/>
      <c r="BB202" s="80"/>
      <c r="BC202" s="80"/>
      <c r="BD202" s="80"/>
      <c r="BE202" s="80"/>
      <c r="BF202" s="80"/>
      <c r="BG202" s="80"/>
      <c r="BH202" s="80"/>
      <c r="BI202" s="80"/>
      <c r="BJ202" s="80"/>
      <c r="BK202" s="80"/>
      <c r="BL202" s="80"/>
    </row>
    <row r="203" spans="1:6" s="79" customFormat="1" ht="12.75">
      <c r="A203" s="99" t="s">
        <v>302</v>
      </c>
      <c r="B203" s="100">
        <v>3</v>
      </c>
      <c r="C203" s="101">
        <v>9</v>
      </c>
      <c r="D203" s="100">
        <v>0</v>
      </c>
      <c r="E203" s="101">
        <v>0</v>
      </c>
      <c r="F203" s="102">
        <v>3</v>
      </c>
    </row>
    <row r="204" spans="1:6" s="79" customFormat="1" ht="12.75">
      <c r="A204" s="99" t="s">
        <v>301</v>
      </c>
      <c r="B204" s="100">
        <v>3</v>
      </c>
      <c r="C204" s="101">
        <v>9</v>
      </c>
      <c r="D204" s="100">
        <v>0</v>
      </c>
      <c r="E204" s="101">
        <v>0</v>
      </c>
      <c r="F204" s="102">
        <v>3</v>
      </c>
    </row>
    <row r="205" spans="1:6" s="79" customFormat="1" ht="12.75">
      <c r="A205" s="99" t="s">
        <v>300</v>
      </c>
      <c r="B205" s="100">
        <v>3</v>
      </c>
      <c r="C205" s="101">
        <v>10</v>
      </c>
      <c r="D205" s="100">
        <v>0</v>
      </c>
      <c r="E205" s="101">
        <v>0</v>
      </c>
      <c r="F205" s="102">
        <v>3</v>
      </c>
    </row>
    <row r="206" spans="1:6" s="79" customFormat="1" ht="12.75">
      <c r="A206" s="99" t="s">
        <v>299</v>
      </c>
      <c r="B206" s="100">
        <v>9</v>
      </c>
      <c r="C206" s="101">
        <v>9</v>
      </c>
      <c r="D206" s="100">
        <v>0</v>
      </c>
      <c r="E206" s="101">
        <v>0</v>
      </c>
      <c r="F206" s="102">
        <v>9</v>
      </c>
    </row>
    <row r="207" spans="1:6" s="79" customFormat="1" ht="12.75">
      <c r="A207" s="99" t="s">
        <v>298</v>
      </c>
      <c r="B207" s="100">
        <v>3</v>
      </c>
      <c r="C207" s="101">
        <v>9.45</v>
      </c>
      <c r="D207" s="100">
        <v>0</v>
      </c>
      <c r="E207" s="101">
        <v>0</v>
      </c>
      <c r="F207" s="102">
        <v>3</v>
      </c>
    </row>
    <row r="208" spans="1:6" s="79" customFormat="1" ht="12.75">
      <c r="A208" s="99" t="s">
        <v>297</v>
      </c>
      <c r="B208" s="100">
        <v>5</v>
      </c>
      <c r="C208" s="101">
        <v>8</v>
      </c>
      <c r="D208" s="100">
        <v>0</v>
      </c>
      <c r="E208" s="101">
        <v>0</v>
      </c>
      <c r="F208" s="102">
        <v>5</v>
      </c>
    </row>
    <row r="209" spans="1:6" s="79" customFormat="1" ht="12.75">
      <c r="A209" s="99" t="s">
        <v>39</v>
      </c>
      <c r="B209" s="100">
        <v>50</v>
      </c>
      <c r="C209" s="101">
        <v>9</v>
      </c>
      <c r="D209" s="100">
        <v>0</v>
      </c>
      <c r="E209" s="101">
        <v>0</v>
      </c>
      <c r="F209" s="102">
        <v>50</v>
      </c>
    </row>
    <row r="210" spans="1:6" s="79" customFormat="1" ht="12.75">
      <c r="A210" s="99" t="s">
        <v>296</v>
      </c>
      <c r="B210" s="100">
        <v>1</v>
      </c>
      <c r="C210" s="101">
        <v>9.3</v>
      </c>
      <c r="D210" s="100">
        <v>0</v>
      </c>
      <c r="E210" s="101">
        <v>0</v>
      </c>
      <c r="F210" s="102">
        <v>1</v>
      </c>
    </row>
    <row r="211" spans="1:6" s="79" customFormat="1" ht="12.75">
      <c r="A211" s="99" t="s">
        <v>295</v>
      </c>
      <c r="B211" s="100">
        <v>2</v>
      </c>
      <c r="C211" s="101">
        <v>9.3</v>
      </c>
      <c r="D211" s="100">
        <v>0</v>
      </c>
      <c r="E211" s="101">
        <v>0</v>
      </c>
      <c r="F211" s="102">
        <v>2</v>
      </c>
    </row>
    <row r="212" spans="1:6" s="79" customFormat="1" ht="12.75">
      <c r="A212" s="99" t="s">
        <v>294</v>
      </c>
      <c r="B212" s="100">
        <v>3</v>
      </c>
      <c r="C212" s="101">
        <v>9</v>
      </c>
      <c r="D212" s="100">
        <v>1</v>
      </c>
      <c r="E212" s="101">
        <v>6</v>
      </c>
      <c r="F212" s="102">
        <v>4</v>
      </c>
    </row>
    <row r="213" spans="1:6" s="79" customFormat="1" ht="12.75">
      <c r="A213" s="99" t="s">
        <v>293</v>
      </c>
      <c r="B213" s="100">
        <v>3</v>
      </c>
      <c r="C213" s="101">
        <v>9</v>
      </c>
      <c r="D213" s="100">
        <v>0</v>
      </c>
      <c r="E213" s="101">
        <v>0</v>
      </c>
      <c r="F213" s="102">
        <v>3</v>
      </c>
    </row>
    <row r="214" spans="1:6" s="79" customFormat="1" ht="12.75">
      <c r="A214" s="99" t="s">
        <v>292</v>
      </c>
      <c r="B214" s="100">
        <v>2</v>
      </c>
      <c r="C214" s="101">
        <v>9.3</v>
      </c>
      <c r="D214" s="100">
        <v>0</v>
      </c>
      <c r="E214" s="101">
        <v>0</v>
      </c>
      <c r="F214" s="102">
        <v>2</v>
      </c>
    </row>
    <row r="215" spans="1:6" s="79" customFormat="1" ht="12.75">
      <c r="A215" s="99" t="s">
        <v>291</v>
      </c>
      <c r="B215" s="100">
        <v>3</v>
      </c>
      <c r="C215" s="101">
        <v>10</v>
      </c>
      <c r="D215" s="100">
        <v>0</v>
      </c>
      <c r="E215" s="101">
        <v>0</v>
      </c>
      <c r="F215" s="102">
        <v>3</v>
      </c>
    </row>
    <row r="216" spans="1:6" s="79" customFormat="1" ht="12.75">
      <c r="A216" s="99" t="s">
        <v>290</v>
      </c>
      <c r="B216" s="100">
        <v>3</v>
      </c>
      <c r="C216" s="101">
        <v>10</v>
      </c>
      <c r="D216" s="100">
        <v>0</v>
      </c>
      <c r="E216" s="101">
        <v>0</v>
      </c>
      <c r="F216" s="102">
        <v>3</v>
      </c>
    </row>
    <row r="217" spans="1:6" s="79" customFormat="1" ht="12.75">
      <c r="A217" s="99" t="s">
        <v>289</v>
      </c>
      <c r="B217" s="100">
        <v>2</v>
      </c>
      <c r="C217" s="101">
        <v>8.3</v>
      </c>
      <c r="D217" s="100">
        <v>0</v>
      </c>
      <c r="E217" s="101">
        <v>0</v>
      </c>
      <c r="F217" s="102">
        <v>2</v>
      </c>
    </row>
    <row r="218" spans="1:6" ht="25.5" customHeight="1">
      <c r="A218" s="25" t="s">
        <v>282</v>
      </c>
      <c r="B218" s="83">
        <v>95</v>
      </c>
      <c r="C218" s="86">
        <v>9.15</v>
      </c>
      <c r="D218" s="83">
        <v>1</v>
      </c>
      <c r="E218" s="86">
        <v>6</v>
      </c>
      <c r="F218" s="83">
        <v>96</v>
      </c>
    </row>
    <row r="222" spans="1:7" s="12" customFormat="1" ht="60.75" customHeight="1">
      <c r="A222" s="11" t="s">
        <v>368</v>
      </c>
      <c r="B222" s="227" t="s">
        <v>587</v>
      </c>
      <c r="C222" s="227"/>
      <c r="D222" s="227"/>
      <c r="E222" s="227"/>
      <c r="F222" s="227"/>
      <c r="G222" s="80"/>
    </row>
    <row r="223" spans="1:6" s="12" customFormat="1" ht="39" customHeight="1">
      <c r="A223" s="242" t="s">
        <v>45</v>
      </c>
      <c r="B223" s="237" t="s">
        <v>565</v>
      </c>
      <c r="C223" s="238"/>
      <c r="D223" s="237" t="s">
        <v>566</v>
      </c>
      <c r="E223" s="238"/>
      <c r="F223" s="239" t="s">
        <v>567</v>
      </c>
    </row>
    <row r="224" spans="1:64" s="79" customFormat="1" ht="24" customHeight="1">
      <c r="A224" s="242"/>
      <c r="B224" s="81" t="s">
        <v>569</v>
      </c>
      <c r="C224" s="73" t="s">
        <v>570</v>
      </c>
      <c r="D224" s="81" t="s">
        <v>569</v>
      </c>
      <c r="E224" s="73" t="s">
        <v>570</v>
      </c>
      <c r="F224" s="240"/>
      <c r="G224" s="80"/>
      <c r="I224" s="80"/>
      <c r="J224" s="80"/>
      <c r="K224" s="80"/>
      <c r="L224" s="80"/>
      <c r="M224" s="80"/>
      <c r="N224" s="80"/>
      <c r="O224" s="80"/>
      <c r="P224" s="80"/>
      <c r="Q224" s="80"/>
      <c r="R224" s="80"/>
      <c r="S224" s="80"/>
      <c r="T224" s="80"/>
      <c r="U224" s="80"/>
      <c r="V224" s="80"/>
      <c r="W224" s="80"/>
      <c r="X224" s="80"/>
      <c r="Y224" s="80"/>
      <c r="Z224" s="80"/>
      <c r="AA224" s="80"/>
      <c r="AB224" s="80"/>
      <c r="AC224" s="80"/>
      <c r="AD224" s="80"/>
      <c r="AE224" s="80"/>
      <c r="AF224" s="80"/>
      <c r="AG224" s="80"/>
      <c r="AH224" s="80"/>
      <c r="AI224" s="80"/>
      <c r="AJ224" s="80"/>
      <c r="AK224" s="80"/>
      <c r="AL224" s="80"/>
      <c r="AM224" s="80"/>
      <c r="AN224" s="80"/>
      <c r="AO224" s="80"/>
      <c r="AP224" s="80"/>
      <c r="AQ224" s="80"/>
      <c r="AR224" s="80"/>
      <c r="AS224" s="80"/>
      <c r="AT224" s="80"/>
      <c r="AU224" s="80"/>
      <c r="AV224" s="80"/>
      <c r="AW224" s="80"/>
      <c r="AX224" s="80"/>
      <c r="AY224" s="80"/>
      <c r="AZ224" s="80"/>
      <c r="BA224" s="80"/>
      <c r="BB224" s="80"/>
      <c r="BC224" s="80"/>
      <c r="BD224" s="80"/>
      <c r="BE224" s="80"/>
      <c r="BF224" s="80"/>
      <c r="BG224" s="80"/>
      <c r="BH224" s="80"/>
      <c r="BI224" s="80"/>
      <c r="BJ224" s="80"/>
      <c r="BK224" s="80"/>
      <c r="BL224" s="80"/>
    </row>
    <row r="225" spans="1:6" s="79" customFormat="1" ht="12.75">
      <c r="A225" s="99" t="s">
        <v>495</v>
      </c>
      <c r="B225" s="100">
        <v>5</v>
      </c>
      <c r="C225" s="101">
        <v>8.3</v>
      </c>
      <c r="D225" s="100">
        <v>1</v>
      </c>
      <c r="E225" s="101">
        <v>5</v>
      </c>
      <c r="F225" s="102">
        <v>6</v>
      </c>
    </row>
    <row r="226" spans="1:6" s="79" customFormat="1" ht="12.75">
      <c r="A226" s="99" t="s">
        <v>494</v>
      </c>
      <c r="B226" s="100">
        <v>6</v>
      </c>
      <c r="C226" s="101">
        <v>9.3</v>
      </c>
      <c r="D226" s="100">
        <v>0</v>
      </c>
      <c r="E226" s="101">
        <v>0</v>
      </c>
      <c r="F226" s="102">
        <v>6</v>
      </c>
    </row>
    <row r="227" spans="1:6" s="79" customFormat="1" ht="12.75">
      <c r="A227" s="99" t="s">
        <v>493</v>
      </c>
      <c r="B227" s="100">
        <v>1</v>
      </c>
      <c r="C227" s="101">
        <v>11</v>
      </c>
      <c r="D227" s="100">
        <v>1</v>
      </c>
      <c r="E227" s="101">
        <v>7</v>
      </c>
      <c r="F227" s="102">
        <v>2</v>
      </c>
    </row>
    <row r="228" spans="1:6" s="79" customFormat="1" ht="12.75">
      <c r="A228" s="99" t="s">
        <v>492</v>
      </c>
      <c r="B228" s="100">
        <v>4</v>
      </c>
      <c r="C228" s="101">
        <v>8.15</v>
      </c>
      <c r="D228" s="100">
        <v>0</v>
      </c>
      <c r="E228" s="101">
        <v>0</v>
      </c>
      <c r="F228" s="102">
        <v>4</v>
      </c>
    </row>
    <row r="229" spans="1:6" s="79" customFormat="1" ht="12.75">
      <c r="A229" s="99" t="s">
        <v>491</v>
      </c>
      <c r="B229" s="100">
        <v>5</v>
      </c>
      <c r="C229" s="101">
        <v>9</v>
      </c>
      <c r="D229" s="100">
        <v>0</v>
      </c>
      <c r="E229" s="101">
        <v>0</v>
      </c>
      <c r="F229" s="102">
        <v>5</v>
      </c>
    </row>
    <row r="230" spans="1:6" s="79" customFormat="1" ht="12.75">
      <c r="A230" s="99" t="s">
        <v>490</v>
      </c>
      <c r="B230" s="100">
        <v>2</v>
      </c>
      <c r="C230" s="101">
        <v>9.3</v>
      </c>
      <c r="D230" s="100">
        <v>0</v>
      </c>
      <c r="E230" s="101">
        <v>0</v>
      </c>
      <c r="F230" s="102">
        <v>2</v>
      </c>
    </row>
    <row r="231" spans="1:6" s="79" customFormat="1" ht="12.75">
      <c r="A231" s="99" t="s">
        <v>489</v>
      </c>
      <c r="B231" s="100">
        <v>3</v>
      </c>
      <c r="C231" s="101">
        <v>9</v>
      </c>
      <c r="D231" s="100">
        <v>0</v>
      </c>
      <c r="E231" s="101">
        <v>0</v>
      </c>
      <c r="F231" s="102">
        <v>3</v>
      </c>
    </row>
    <row r="232" spans="1:6" s="79" customFormat="1" ht="12.75">
      <c r="A232" s="99" t="s">
        <v>488</v>
      </c>
      <c r="B232" s="100">
        <v>4</v>
      </c>
      <c r="C232" s="101">
        <v>9.248999999999999</v>
      </c>
      <c r="D232" s="100">
        <v>0</v>
      </c>
      <c r="E232" s="101">
        <v>0</v>
      </c>
      <c r="F232" s="102">
        <v>4</v>
      </c>
    </row>
    <row r="233" spans="1:6" s="79" customFormat="1" ht="12.75">
      <c r="A233" s="99" t="s">
        <v>487</v>
      </c>
      <c r="B233" s="100">
        <v>5</v>
      </c>
      <c r="C233" s="101">
        <v>10</v>
      </c>
      <c r="D233" s="100">
        <v>0</v>
      </c>
      <c r="E233" s="101">
        <v>0</v>
      </c>
      <c r="F233" s="102">
        <v>5</v>
      </c>
    </row>
    <row r="234" spans="1:6" s="79" customFormat="1" ht="12.75">
      <c r="A234" s="99" t="s">
        <v>40</v>
      </c>
      <c r="B234" s="100">
        <v>26</v>
      </c>
      <c r="C234" s="101">
        <v>9.3</v>
      </c>
      <c r="D234" s="100">
        <v>7</v>
      </c>
      <c r="E234" s="101">
        <v>7</v>
      </c>
      <c r="F234" s="102">
        <v>33</v>
      </c>
    </row>
    <row r="235" spans="1:6" s="79" customFormat="1" ht="12.75">
      <c r="A235" s="99" t="s">
        <v>486</v>
      </c>
      <c r="B235" s="100">
        <v>1</v>
      </c>
      <c r="C235" s="101">
        <v>10</v>
      </c>
      <c r="D235" s="100">
        <v>1</v>
      </c>
      <c r="E235" s="101">
        <v>5.3</v>
      </c>
      <c r="F235" s="102">
        <v>2</v>
      </c>
    </row>
    <row r="236" spans="1:6" s="79" customFormat="1" ht="12.75">
      <c r="A236" s="99" t="s">
        <v>485</v>
      </c>
      <c r="B236" s="100">
        <v>4</v>
      </c>
      <c r="C236" s="101">
        <v>8</v>
      </c>
      <c r="D236" s="100">
        <v>0</v>
      </c>
      <c r="E236" s="101">
        <v>0</v>
      </c>
      <c r="F236" s="102">
        <v>4</v>
      </c>
    </row>
    <row r="237" spans="1:6" ht="25.5" customHeight="1">
      <c r="A237" s="25" t="s">
        <v>480</v>
      </c>
      <c r="B237" s="83">
        <v>66</v>
      </c>
      <c r="C237" s="86">
        <v>9.183250000000001</v>
      </c>
      <c r="D237" s="83">
        <v>10</v>
      </c>
      <c r="E237" s="86">
        <v>6.075</v>
      </c>
      <c r="F237" s="83">
        <v>76</v>
      </c>
    </row>
    <row r="240" spans="1:7" s="12" customFormat="1" ht="60.75" customHeight="1">
      <c r="A240" s="11" t="s">
        <v>369</v>
      </c>
      <c r="B240" s="227" t="s">
        <v>588</v>
      </c>
      <c r="C240" s="227"/>
      <c r="D240" s="227"/>
      <c r="E240" s="227"/>
      <c r="F240" s="227"/>
      <c r="G240" s="80"/>
    </row>
    <row r="241" spans="1:6" s="12" customFormat="1" ht="39" customHeight="1">
      <c r="A241" s="242" t="s">
        <v>45</v>
      </c>
      <c r="B241" s="237" t="s">
        <v>565</v>
      </c>
      <c r="C241" s="238"/>
      <c r="D241" s="237" t="s">
        <v>566</v>
      </c>
      <c r="E241" s="238"/>
      <c r="F241" s="239" t="s">
        <v>567</v>
      </c>
    </row>
    <row r="242" spans="1:64" s="79" customFormat="1" ht="24" customHeight="1">
      <c r="A242" s="242"/>
      <c r="B242" s="81" t="s">
        <v>569</v>
      </c>
      <c r="C242" s="73" t="s">
        <v>570</v>
      </c>
      <c r="D242" s="81" t="s">
        <v>569</v>
      </c>
      <c r="E242" s="73" t="s">
        <v>570</v>
      </c>
      <c r="F242" s="240"/>
      <c r="G242" s="80"/>
      <c r="I242" s="80"/>
      <c r="J242" s="80"/>
      <c r="K242" s="80"/>
      <c r="L242" s="80"/>
      <c r="M242" s="80"/>
      <c r="N242" s="80"/>
      <c r="O242" s="80"/>
      <c r="P242" s="80"/>
      <c r="Q242" s="80"/>
      <c r="R242" s="80"/>
      <c r="S242" s="80"/>
      <c r="T242" s="80"/>
      <c r="U242" s="80"/>
      <c r="V242" s="80"/>
      <c r="W242" s="80"/>
      <c r="X242" s="80"/>
      <c r="Y242" s="80"/>
      <c r="Z242" s="80"/>
      <c r="AA242" s="80"/>
      <c r="AB242" s="80"/>
      <c r="AC242" s="80"/>
      <c r="AD242" s="80"/>
      <c r="AE242" s="80"/>
      <c r="AF242" s="80"/>
      <c r="AG242" s="80"/>
      <c r="AH242" s="80"/>
      <c r="AI242" s="80"/>
      <c r="AJ242" s="80"/>
      <c r="AK242" s="80"/>
      <c r="AL242" s="80"/>
      <c r="AM242" s="80"/>
      <c r="AN242" s="80"/>
      <c r="AO242" s="80"/>
      <c r="AP242" s="80"/>
      <c r="AQ242" s="80"/>
      <c r="AR242" s="80"/>
      <c r="AS242" s="80"/>
      <c r="AT242" s="80"/>
      <c r="AU242" s="80"/>
      <c r="AV242" s="80"/>
      <c r="AW242" s="80"/>
      <c r="AX242" s="80"/>
      <c r="AY242" s="80"/>
      <c r="AZ242" s="80"/>
      <c r="BA242" s="80"/>
      <c r="BB242" s="80"/>
      <c r="BC242" s="80"/>
      <c r="BD242" s="80"/>
      <c r="BE242" s="80"/>
      <c r="BF242" s="80"/>
      <c r="BG242" s="80"/>
      <c r="BH242" s="80"/>
      <c r="BI242" s="80"/>
      <c r="BJ242" s="80"/>
      <c r="BK242" s="80"/>
      <c r="BL242" s="80"/>
    </row>
    <row r="243" spans="1:6" s="79" customFormat="1" ht="12.75">
      <c r="A243" s="99" t="s">
        <v>518</v>
      </c>
      <c r="B243" s="100">
        <v>0</v>
      </c>
      <c r="C243" s="101">
        <v>0</v>
      </c>
      <c r="D243" s="100">
        <v>2</v>
      </c>
      <c r="E243" s="101">
        <v>6</v>
      </c>
      <c r="F243" s="102">
        <f>B243+D243</f>
        <v>2</v>
      </c>
    </row>
    <row r="244" spans="1:6" s="79" customFormat="1" ht="24.75" customHeight="1">
      <c r="A244" s="113" t="s">
        <v>517</v>
      </c>
      <c r="B244" s="100">
        <v>2</v>
      </c>
      <c r="C244" s="101">
        <v>8</v>
      </c>
      <c r="D244" s="100">
        <v>0</v>
      </c>
      <c r="E244" s="101">
        <v>0</v>
      </c>
      <c r="F244" s="102">
        <f aca="true" t="shared" si="2" ref="F244:F254">B244+D244</f>
        <v>2</v>
      </c>
    </row>
    <row r="245" spans="1:6" s="79" customFormat="1" ht="12.75">
      <c r="A245" s="99" t="s">
        <v>516</v>
      </c>
      <c r="B245" s="100">
        <v>20</v>
      </c>
      <c r="C245" s="101">
        <v>8.00625</v>
      </c>
      <c r="D245" s="100">
        <v>1</v>
      </c>
      <c r="E245" s="101">
        <v>6</v>
      </c>
      <c r="F245" s="102">
        <f t="shared" si="2"/>
        <v>21</v>
      </c>
    </row>
    <row r="246" spans="1:6" s="79" customFormat="1" ht="12.75">
      <c r="A246" s="99" t="s">
        <v>515</v>
      </c>
      <c r="B246" s="100">
        <v>2</v>
      </c>
      <c r="C246" s="101">
        <v>8</v>
      </c>
      <c r="D246" s="100">
        <v>1</v>
      </c>
      <c r="E246" s="101">
        <v>5</v>
      </c>
      <c r="F246" s="102">
        <f t="shared" si="2"/>
        <v>3</v>
      </c>
    </row>
    <row r="247" spans="1:6" s="79" customFormat="1" ht="12.75">
      <c r="A247" s="99" t="s">
        <v>514</v>
      </c>
      <c r="B247" s="100">
        <v>29</v>
      </c>
      <c r="C247" s="101">
        <v>9.525</v>
      </c>
      <c r="D247" s="100">
        <v>1</v>
      </c>
      <c r="E247" s="101">
        <v>6</v>
      </c>
      <c r="F247" s="102">
        <f t="shared" si="2"/>
        <v>30</v>
      </c>
    </row>
    <row r="248" spans="1:6" s="79" customFormat="1" ht="12.75">
      <c r="A248" s="99" t="s">
        <v>513</v>
      </c>
      <c r="B248" s="100">
        <v>2</v>
      </c>
      <c r="C248" s="101">
        <v>8.3</v>
      </c>
      <c r="D248" s="100">
        <v>0</v>
      </c>
      <c r="E248" s="101">
        <v>0</v>
      </c>
      <c r="F248" s="102">
        <f t="shared" si="2"/>
        <v>2</v>
      </c>
    </row>
    <row r="249" spans="1:6" s="79" customFormat="1" ht="12.75">
      <c r="A249" s="99" t="s">
        <v>512</v>
      </c>
      <c r="B249" s="100">
        <v>3</v>
      </c>
      <c r="C249" s="101">
        <v>8.3</v>
      </c>
      <c r="D249" s="100">
        <v>0</v>
      </c>
      <c r="E249" s="101">
        <v>0</v>
      </c>
      <c r="F249" s="102">
        <f t="shared" si="2"/>
        <v>3</v>
      </c>
    </row>
    <row r="250" spans="1:6" s="79" customFormat="1" ht="12.75">
      <c r="A250" s="99" t="s">
        <v>511</v>
      </c>
      <c r="B250" s="100">
        <v>1</v>
      </c>
      <c r="C250" s="101">
        <v>8.3</v>
      </c>
      <c r="D250" s="100">
        <v>0</v>
      </c>
      <c r="E250" s="101">
        <v>0</v>
      </c>
      <c r="F250" s="102">
        <f t="shared" si="2"/>
        <v>1</v>
      </c>
    </row>
    <row r="251" spans="1:6" s="79" customFormat="1" ht="12.75">
      <c r="A251" s="99" t="s">
        <v>510</v>
      </c>
      <c r="B251" s="100">
        <v>2</v>
      </c>
      <c r="C251" s="101">
        <v>8.3</v>
      </c>
      <c r="D251" s="100">
        <v>0</v>
      </c>
      <c r="E251" s="101">
        <v>0</v>
      </c>
      <c r="F251" s="102">
        <f t="shared" si="2"/>
        <v>2</v>
      </c>
    </row>
    <row r="252" spans="1:6" s="79" customFormat="1" ht="12.75">
      <c r="A252" s="99" t="s">
        <v>509</v>
      </c>
      <c r="B252" s="100">
        <v>2</v>
      </c>
      <c r="C252" s="101">
        <v>8.3</v>
      </c>
      <c r="D252" s="100">
        <v>1</v>
      </c>
      <c r="E252" s="101">
        <v>5</v>
      </c>
      <c r="F252" s="102">
        <f t="shared" si="2"/>
        <v>3</v>
      </c>
    </row>
    <row r="253" spans="1:6" s="79" customFormat="1" ht="12.75">
      <c r="A253" s="99" t="s">
        <v>508</v>
      </c>
      <c r="B253" s="100">
        <v>3</v>
      </c>
      <c r="C253" s="101">
        <v>8.3</v>
      </c>
      <c r="D253" s="100">
        <v>1</v>
      </c>
      <c r="E253" s="101">
        <v>5.3</v>
      </c>
      <c r="F253" s="102">
        <f t="shared" si="2"/>
        <v>4</v>
      </c>
    </row>
    <row r="254" spans="1:6" ht="25.5" customHeight="1">
      <c r="A254" s="25" t="s">
        <v>503</v>
      </c>
      <c r="B254" s="83">
        <v>66</v>
      </c>
      <c r="C254" s="86">
        <v>8.293125</v>
      </c>
      <c r="D254" s="83">
        <v>7</v>
      </c>
      <c r="E254" s="86">
        <v>5.35</v>
      </c>
      <c r="F254" s="83">
        <f t="shared" si="2"/>
        <v>73</v>
      </c>
    </row>
    <row r="258" spans="1:7" s="12" customFormat="1" ht="60.75" customHeight="1">
      <c r="A258" s="11" t="s">
        <v>370</v>
      </c>
      <c r="B258" s="227" t="s">
        <v>589</v>
      </c>
      <c r="C258" s="227"/>
      <c r="D258" s="227"/>
      <c r="E258" s="227"/>
      <c r="F258" s="227"/>
      <c r="G258" s="80"/>
    </row>
    <row r="259" spans="1:6" s="12" customFormat="1" ht="39" customHeight="1">
      <c r="A259" s="242" t="s">
        <v>45</v>
      </c>
      <c r="B259" s="237" t="s">
        <v>565</v>
      </c>
      <c r="C259" s="238"/>
      <c r="D259" s="237" t="s">
        <v>566</v>
      </c>
      <c r="E259" s="238"/>
      <c r="F259" s="239" t="s">
        <v>567</v>
      </c>
    </row>
    <row r="260" spans="1:64" s="79" customFormat="1" ht="24" customHeight="1">
      <c r="A260" s="242"/>
      <c r="B260" s="81" t="s">
        <v>569</v>
      </c>
      <c r="C260" s="73" t="s">
        <v>570</v>
      </c>
      <c r="D260" s="81" t="s">
        <v>569</v>
      </c>
      <c r="E260" s="73" t="s">
        <v>570</v>
      </c>
      <c r="F260" s="240"/>
      <c r="G260" s="80"/>
      <c r="I260" s="80"/>
      <c r="J260" s="80"/>
      <c r="K260" s="80"/>
      <c r="L260" s="80"/>
      <c r="M260" s="80"/>
      <c r="N260" s="80"/>
      <c r="O260" s="80"/>
      <c r="P260" s="80"/>
      <c r="Q260" s="80"/>
      <c r="R260" s="80"/>
      <c r="S260" s="80"/>
      <c r="T260" s="80"/>
      <c r="U260" s="80"/>
      <c r="V260" s="80"/>
      <c r="W260" s="80"/>
      <c r="X260" s="80"/>
      <c r="Y260" s="80"/>
      <c r="Z260" s="80"/>
      <c r="AA260" s="80"/>
      <c r="AB260" s="80"/>
      <c r="AC260" s="80"/>
      <c r="AD260" s="80"/>
      <c r="AE260" s="80"/>
      <c r="AF260" s="80"/>
      <c r="AG260" s="80"/>
      <c r="AH260" s="80"/>
      <c r="AI260" s="80"/>
      <c r="AJ260" s="80"/>
      <c r="AK260" s="80"/>
      <c r="AL260" s="80"/>
      <c r="AM260" s="80"/>
      <c r="AN260" s="80"/>
      <c r="AO260" s="80"/>
      <c r="AP260" s="80"/>
      <c r="AQ260" s="80"/>
      <c r="AR260" s="80"/>
      <c r="AS260" s="80"/>
      <c r="AT260" s="80"/>
      <c r="AU260" s="80"/>
      <c r="AV260" s="80"/>
      <c r="AW260" s="80"/>
      <c r="AX260" s="80"/>
      <c r="AY260" s="80"/>
      <c r="AZ260" s="80"/>
      <c r="BA260" s="80"/>
      <c r="BB260" s="80"/>
      <c r="BC260" s="80"/>
      <c r="BD260" s="80"/>
      <c r="BE260" s="80"/>
      <c r="BF260" s="80"/>
      <c r="BG260" s="80"/>
      <c r="BH260" s="80"/>
      <c r="BI260" s="80"/>
      <c r="BJ260" s="80"/>
      <c r="BK260" s="80"/>
      <c r="BL260" s="80"/>
    </row>
    <row r="261" spans="1:6" s="79" customFormat="1" ht="12.75">
      <c r="A261" s="99" t="s">
        <v>549</v>
      </c>
      <c r="B261" s="100">
        <v>4</v>
      </c>
      <c r="C261" s="101">
        <v>8</v>
      </c>
      <c r="D261" s="100">
        <v>0</v>
      </c>
      <c r="E261" s="101">
        <v>0</v>
      </c>
      <c r="F261" s="102">
        <f>B261+D261</f>
        <v>4</v>
      </c>
    </row>
    <row r="262" spans="1:6" s="79" customFormat="1" ht="12.75">
      <c r="A262" s="99" t="s">
        <v>548</v>
      </c>
      <c r="B262" s="100">
        <v>5</v>
      </c>
      <c r="C262" s="101">
        <v>8</v>
      </c>
      <c r="D262" s="100">
        <v>0</v>
      </c>
      <c r="E262" s="101">
        <v>0</v>
      </c>
      <c r="F262" s="102">
        <f aca="true" t="shared" si="3" ref="F262:F268">B262+D262</f>
        <v>5</v>
      </c>
    </row>
    <row r="263" spans="1:6" s="79" customFormat="1" ht="12.75">
      <c r="A263" s="99" t="s">
        <v>547</v>
      </c>
      <c r="B263" s="100">
        <v>4</v>
      </c>
      <c r="C263" s="101">
        <v>8</v>
      </c>
      <c r="D263" s="100">
        <v>2</v>
      </c>
      <c r="E263" s="101">
        <v>5.45</v>
      </c>
      <c r="F263" s="102">
        <f t="shared" si="3"/>
        <v>6</v>
      </c>
    </row>
    <row r="264" spans="1:6" s="79" customFormat="1" ht="12.75">
      <c r="A264" s="99" t="s">
        <v>546</v>
      </c>
      <c r="B264" s="100">
        <v>12</v>
      </c>
      <c r="C264" s="101">
        <v>8</v>
      </c>
      <c r="D264" s="100">
        <v>2</v>
      </c>
      <c r="E264" s="101">
        <v>5</v>
      </c>
      <c r="F264" s="102">
        <f t="shared" si="3"/>
        <v>14</v>
      </c>
    </row>
    <row r="265" spans="1:6" s="79" customFormat="1" ht="12.75">
      <c r="A265" s="99" t="s">
        <v>42</v>
      </c>
      <c r="B265" s="100">
        <v>24</v>
      </c>
      <c r="C265" s="101">
        <v>8</v>
      </c>
      <c r="D265" s="100">
        <v>6</v>
      </c>
      <c r="E265" s="101">
        <v>6</v>
      </c>
      <c r="F265" s="102">
        <f t="shared" si="3"/>
        <v>30</v>
      </c>
    </row>
    <row r="266" spans="1:6" s="79" customFormat="1" ht="12.75">
      <c r="A266" s="99" t="s">
        <v>545</v>
      </c>
      <c r="B266" s="100">
        <v>2</v>
      </c>
      <c r="C266" s="101">
        <v>8.2</v>
      </c>
      <c r="D266" s="100">
        <v>2</v>
      </c>
      <c r="E266" s="101">
        <v>5</v>
      </c>
      <c r="F266" s="102">
        <f t="shared" si="3"/>
        <v>4</v>
      </c>
    </row>
    <row r="267" spans="1:6" s="79" customFormat="1" ht="12.75">
      <c r="A267" s="99" t="s">
        <v>544</v>
      </c>
      <c r="B267" s="100">
        <v>3</v>
      </c>
      <c r="C267" s="101">
        <v>8</v>
      </c>
      <c r="D267" s="100">
        <v>0</v>
      </c>
      <c r="E267" s="101">
        <v>0</v>
      </c>
      <c r="F267" s="102">
        <f t="shared" si="3"/>
        <v>3</v>
      </c>
    </row>
    <row r="268" spans="1:6" ht="25.5" customHeight="1">
      <c r="A268" s="25" t="s">
        <v>539</v>
      </c>
      <c r="B268" s="83">
        <v>54</v>
      </c>
      <c r="C268" s="86">
        <v>8.028571428571425</v>
      </c>
      <c r="D268" s="83">
        <v>12</v>
      </c>
      <c r="E268" s="86">
        <v>5.2625</v>
      </c>
      <c r="F268" s="83">
        <f t="shared" si="3"/>
        <v>66</v>
      </c>
    </row>
  </sheetData>
  <mergeCells count="52">
    <mergeCell ref="B258:F258"/>
    <mergeCell ref="A259:A260"/>
    <mergeCell ref="B259:C259"/>
    <mergeCell ref="D259:E259"/>
    <mergeCell ref="F259:F260"/>
    <mergeCell ref="B240:F240"/>
    <mergeCell ref="A241:A242"/>
    <mergeCell ref="B241:C241"/>
    <mergeCell ref="D241:E241"/>
    <mergeCell ref="F241:F242"/>
    <mergeCell ref="B222:F222"/>
    <mergeCell ref="A223:A224"/>
    <mergeCell ref="B223:C223"/>
    <mergeCell ref="D223:E223"/>
    <mergeCell ref="F223:F224"/>
    <mergeCell ref="B200:F200"/>
    <mergeCell ref="A201:A202"/>
    <mergeCell ref="B201:C201"/>
    <mergeCell ref="D201:E201"/>
    <mergeCell ref="F201:F202"/>
    <mergeCell ref="B154:F154"/>
    <mergeCell ref="A155:A156"/>
    <mergeCell ref="B155:C155"/>
    <mergeCell ref="D155:E155"/>
    <mergeCell ref="F155:F156"/>
    <mergeCell ref="B119:F119"/>
    <mergeCell ref="A120:A121"/>
    <mergeCell ref="B120:C120"/>
    <mergeCell ref="D120:E120"/>
    <mergeCell ref="F120:F121"/>
    <mergeCell ref="B86:F86"/>
    <mergeCell ref="A87:A88"/>
    <mergeCell ref="B87:C87"/>
    <mergeCell ref="D87:E87"/>
    <mergeCell ref="F87:F88"/>
    <mergeCell ref="B65:F65"/>
    <mergeCell ref="A66:A67"/>
    <mergeCell ref="B66:C66"/>
    <mergeCell ref="D66:E66"/>
    <mergeCell ref="F66:F67"/>
    <mergeCell ref="A49:G49"/>
    <mergeCell ref="B50:F50"/>
    <mergeCell ref="A51:A52"/>
    <mergeCell ref="B51:C51"/>
    <mergeCell ref="D51:E51"/>
    <mergeCell ref="F51:F52"/>
    <mergeCell ref="B1:G1"/>
    <mergeCell ref="A2:A3"/>
    <mergeCell ref="B2:C2"/>
    <mergeCell ref="D2:E2"/>
    <mergeCell ref="F2:F3"/>
    <mergeCell ref="G2:G3"/>
  </mergeCells>
  <printOptions horizontalCentered="1"/>
  <pageMargins left="0.5905511811023623" right="0.5905511811023623" top="0.5905511811023623" bottom="0.3937007874015748" header="0" footer="0"/>
  <pageSetup horizontalDpi="600" verticalDpi="600" orientation="portrait" paperSize="9" r:id="rId2"/>
  <rowBreaks count="6" manualBreakCount="6">
    <brk id="49" max="255" man="1"/>
    <brk id="85" max="255" man="1"/>
    <brk id="118" max="255" man="1"/>
    <brk id="153" max="255" man="1"/>
    <brk id="199" max="255" man="1"/>
    <brk id="239" max="255" man="1"/>
  </row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196"/>
  <sheetViews>
    <sheetView workbookViewId="0" topLeftCell="A1">
      <selection activeCell="B4" sqref="B4:G13"/>
    </sheetView>
  </sheetViews>
  <sheetFormatPr defaultColWidth="9.140625" defaultRowHeight="12.75"/>
  <cols>
    <col min="1" max="1" width="23.28125" style="0" customWidth="1"/>
    <col min="7" max="7" width="12.7109375" style="0" bestFit="1" customWidth="1"/>
  </cols>
  <sheetData>
    <row r="1" spans="1:7" ht="58.5" customHeight="1">
      <c r="A1" s="72" t="s">
        <v>371</v>
      </c>
      <c r="B1" s="195" t="s">
        <v>432</v>
      </c>
      <c r="C1" s="196"/>
      <c r="D1" s="196"/>
      <c r="E1" s="196"/>
      <c r="F1" s="196"/>
      <c r="G1" s="197"/>
    </row>
    <row r="2" spans="1:9" ht="31.5" customHeight="1">
      <c r="A2" s="209" t="s">
        <v>33</v>
      </c>
      <c r="B2" s="237" t="s">
        <v>565</v>
      </c>
      <c r="C2" s="238"/>
      <c r="D2" s="237" t="s">
        <v>566</v>
      </c>
      <c r="E2" s="238"/>
      <c r="F2" s="239" t="s">
        <v>567</v>
      </c>
      <c r="G2" s="233" t="s">
        <v>568</v>
      </c>
      <c r="I2" s="80"/>
    </row>
    <row r="3" spans="1:7" ht="24" customHeight="1">
      <c r="A3" s="210"/>
      <c r="B3" s="81" t="s">
        <v>569</v>
      </c>
      <c r="C3" s="73" t="s">
        <v>570</v>
      </c>
      <c r="D3" s="81" t="s">
        <v>569</v>
      </c>
      <c r="E3" s="73" t="s">
        <v>570</v>
      </c>
      <c r="F3" s="240"/>
      <c r="G3" s="233"/>
    </row>
    <row r="4" spans="1:7" ht="12.75">
      <c r="A4" s="7" t="s">
        <v>34</v>
      </c>
      <c r="B4" s="74">
        <v>12</v>
      </c>
      <c r="C4" s="115">
        <v>8.214285714285715</v>
      </c>
      <c r="D4" s="74">
        <v>2</v>
      </c>
      <c r="E4" s="115">
        <v>5.3</v>
      </c>
      <c r="F4" s="74">
        <v>14</v>
      </c>
      <c r="G4" s="188">
        <f>F4/$F$13*100</f>
        <v>4.216867469879518</v>
      </c>
    </row>
    <row r="5" spans="1:7" ht="12.75">
      <c r="A5" s="7" t="s">
        <v>35</v>
      </c>
      <c r="B5" s="75">
        <v>41</v>
      </c>
      <c r="C5" s="116">
        <v>8.36</v>
      </c>
      <c r="D5" s="75">
        <v>1</v>
      </c>
      <c r="E5" s="116">
        <v>7</v>
      </c>
      <c r="F5" s="75">
        <v>42</v>
      </c>
      <c r="G5" s="189">
        <f aca="true" t="shared" si="0" ref="G5:G13">F5/$F$13*100</f>
        <v>12.650602409638553</v>
      </c>
    </row>
    <row r="6" spans="1:7" ht="12.75">
      <c r="A6" s="7" t="s">
        <v>36</v>
      </c>
      <c r="B6" s="75">
        <v>47</v>
      </c>
      <c r="C6" s="116">
        <v>8.209415584415583</v>
      </c>
      <c r="D6" s="75">
        <v>2</v>
      </c>
      <c r="E6" s="116">
        <v>5.48</v>
      </c>
      <c r="F6" s="75">
        <v>49</v>
      </c>
      <c r="G6" s="189">
        <f t="shared" si="0"/>
        <v>14.759036144578314</v>
      </c>
    </row>
    <row r="7" spans="1:7" ht="12.75">
      <c r="A7" s="7" t="s">
        <v>37</v>
      </c>
      <c r="B7" s="75">
        <v>60</v>
      </c>
      <c r="C7" s="116">
        <v>8.209230769230754</v>
      </c>
      <c r="D7" s="75">
        <v>9</v>
      </c>
      <c r="E7" s="116">
        <v>5.14</v>
      </c>
      <c r="F7" s="75">
        <v>69</v>
      </c>
      <c r="G7" s="189">
        <f t="shared" si="0"/>
        <v>20.783132530120483</v>
      </c>
    </row>
    <row r="8" spans="1:7" ht="12.75">
      <c r="A8" s="7" t="s">
        <v>38</v>
      </c>
      <c r="B8" s="75">
        <v>62</v>
      </c>
      <c r="C8" s="116">
        <v>10.035526315789474</v>
      </c>
      <c r="D8" s="75">
        <v>9</v>
      </c>
      <c r="E8" s="116">
        <v>6.1935</v>
      </c>
      <c r="F8" s="75">
        <v>71</v>
      </c>
      <c r="G8" s="189">
        <f t="shared" si="0"/>
        <v>21.385542168674696</v>
      </c>
    </row>
    <row r="9" spans="1:7" ht="12.75">
      <c r="A9" s="7" t="s">
        <v>39</v>
      </c>
      <c r="B9" s="75">
        <v>9</v>
      </c>
      <c r="C9" s="116">
        <v>9.33</v>
      </c>
      <c r="D9" s="75">
        <v>0</v>
      </c>
      <c r="E9" s="116">
        <v>0</v>
      </c>
      <c r="F9" s="75">
        <v>9</v>
      </c>
      <c r="G9" s="189">
        <f t="shared" si="0"/>
        <v>2.710843373493976</v>
      </c>
    </row>
    <row r="10" spans="1:7" ht="12.75">
      <c r="A10" s="7" t="s">
        <v>40</v>
      </c>
      <c r="B10" s="75">
        <v>33</v>
      </c>
      <c r="C10" s="116">
        <v>9.2</v>
      </c>
      <c r="D10" s="75">
        <v>2</v>
      </c>
      <c r="E10" s="116">
        <v>7</v>
      </c>
      <c r="F10" s="75">
        <v>35</v>
      </c>
      <c r="G10" s="189">
        <f t="shared" si="0"/>
        <v>10.542168674698797</v>
      </c>
    </row>
    <row r="11" spans="1:7" ht="12.75">
      <c r="A11" s="7" t="s">
        <v>41</v>
      </c>
      <c r="B11" s="75">
        <v>25</v>
      </c>
      <c r="C11" s="116">
        <v>8.295333333333332</v>
      </c>
      <c r="D11" s="75">
        <v>7</v>
      </c>
      <c r="E11" s="116">
        <v>6.128571428571429</v>
      </c>
      <c r="F11" s="75">
        <v>32</v>
      </c>
      <c r="G11" s="189">
        <f t="shared" si="0"/>
        <v>9.63855421686747</v>
      </c>
    </row>
    <row r="12" spans="1:7" ht="12.75">
      <c r="A12" s="7" t="s">
        <v>42</v>
      </c>
      <c r="B12" s="75">
        <v>8</v>
      </c>
      <c r="C12" s="116">
        <v>8.3</v>
      </c>
      <c r="D12" s="75">
        <v>3</v>
      </c>
      <c r="E12" s="116">
        <v>5.2</v>
      </c>
      <c r="F12" s="75">
        <v>11</v>
      </c>
      <c r="G12" s="189">
        <f t="shared" si="0"/>
        <v>3.313253012048193</v>
      </c>
    </row>
    <row r="13" spans="1:7" ht="12.75">
      <c r="A13" s="8" t="s">
        <v>43</v>
      </c>
      <c r="B13" s="77">
        <v>297</v>
      </c>
      <c r="C13" s="118">
        <v>8.50597685745054</v>
      </c>
      <c r="D13" s="77">
        <v>35</v>
      </c>
      <c r="E13" s="118">
        <v>6.030258928571429</v>
      </c>
      <c r="F13" s="77">
        <v>332</v>
      </c>
      <c r="G13" s="62">
        <f t="shared" si="0"/>
        <v>100</v>
      </c>
    </row>
    <row r="15" ht="12.75">
      <c r="A15" s="10" t="s">
        <v>561</v>
      </c>
    </row>
    <row r="19" spans="3:5" ht="16.5">
      <c r="C19" s="71"/>
      <c r="D19" s="190" t="s">
        <v>427</v>
      </c>
      <c r="E19" s="190" t="s">
        <v>428</v>
      </c>
    </row>
    <row r="20" spans="3:5" ht="12.75">
      <c r="C20" s="190" t="s">
        <v>34</v>
      </c>
      <c r="D20" s="191">
        <v>12</v>
      </c>
      <c r="E20" s="191">
        <v>2</v>
      </c>
    </row>
    <row r="21" spans="3:5" ht="12.75">
      <c r="C21" s="190" t="s">
        <v>35</v>
      </c>
      <c r="D21" s="192">
        <v>41</v>
      </c>
      <c r="E21" s="192">
        <v>1</v>
      </c>
    </row>
    <row r="22" spans="3:5" ht="12.75">
      <c r="C22" s="190" t="s">
        <v>36</v>
      </c>
      <c r="D22" s="192">
        <v>47</v>
      </c>
      <c r="E22" s="192">
        <v>2</v>
      </c>
    </row>
    <row r="23" spans="3:5" ht="12.75">
      <c r="C23" s="190" t="s">
        <v>37</v>
      </c>
      <c r="D23" s="192">
        <v>60</v>
      </c>
      <c r="E23" s="192">
        <v>9</v>
      </c>
    </row>
    <row r="24" spans="3:5" ht="12.75">
      <c r="C24" s="190" t="s">
        <v>38</v>
      </c>
      <c r="D24" s="192">
        <v>62</v>
      </c>
      <c r="E24" s="192">
        <v>9</v>
      </c>
    </row>
    <row r="25" spans="3:5" ht="12.75">
      <c r="C25" s="190" t="s">
        <v>39</v>
      </c>
      <c r="D25" s="192">
        <v>9</v>
      </c>
      <c r="E25" s="192">
        <v>0</v>
      </c>
    </row>
    <row r="26" spans="3:5" ht="12.75">
      <c r="C26" s="190" t="s">
        <v>40</v>
      </c>
      <c r="D26" s="192">
        <v>33</v>
      </c>
      <c r="E26" s="192">
        <v>2</v>
      </c>
    </row>
    <row r="27" spans="3:5" ht="12.75">
      <c r="C27" s="190" t="s">
        <v>41</v>
      </c>
      <c r="D27" s="192">
        <v>25</v>
      </c>
      <c r="E27" s="192">
        <v>7</v>
      </c>
    </row>
    <row r="28" spans="3:5" ht="12.75">
      <c r="C28" s="190" t="s">
        <v>42</v>
      </c>
      <c r="D28" s="192">
        <v>8</v>
      </c>
      <c r="E28" s="192">
        <v>3</v>
      </c>
    </row>
    <row r="48" spans="1:7" ht="27" customHeight="1">
      <c r="A48" s="243" t="s">
        <v>44</v>
      </c>
      <c r="B48" s="243"/>
      <c r="C48" s="243"/>
      <c r="D48" s="243"/>
      <c r="E48" s="243"/>
      <c r="F48" s="243"/>
      <c r="G48" s="243"/>
    </row>
    <row r="50" spans="1:7" s="12" customFormat="1" ht="60.75" customHeight="1">
      <c r="A50" s="11" t="s">
        <v>372</v>
      </c>
      <c r="B50" s="202" t="s">
        <v>590</v>
      </c>
      <c r="C50" s="203"/>
      <c r="D50" s="203"/>
      <c r="E50" s="203"/>
      <c r="F50" s="204"/>
      <c r="G50" s="20"/>
    </row>
    <row r="51" spans="1:6" s="12" customFormat="1" ht="39" customHeight="1">
      <c r="A51" s="235" t="s">
        <v>45</v>
      </c>
      <c r="B51" s="237" t="s">
        <v>565</v>
      </c>
      <c r="C51" s="238"/>
      <c r="D51" s="237" t="s">
        <v>566</v>
      </c>
      <c r="E51" s="238"/>
      <c r="F51" s="239" t="s">
        <v>567</v>
      </c>
    </row>
    <row r="52" spans="1:6" ht="24" customHeight="1">
      <c r="A52" s="235"/>
      <c r="B52" s="81" t="s">
        <v>569</v>
      </c>
      <c r="C52" s="73" t="s">
        <v>570</v>
      </c>
      <c r="D52" s="81" t="s">
        <v>569</v>
      </c>
      <c r="E52" s="73" t="s">
        <v>570</v>
      </c>
      <c r="F52" s="240"/>
    </row>
    <row r="53" spans="1:6" s="79" customFormat="1" ht="12.75">
      <c r="A53" s="99" t="s">
        <v>73</v>
      </c>
      <c r="B53" s="100">
        <v>2</v>
      </c>
      <c r="C53" s="101">
        <v>8</v>
      </c>
      <c r="D53" s="100">
        <v>0</v>
      </c>
      <c r="E53" s="101">
        <v>0</v>
      </c>
      <c r="F53" s="102">
        <v>2</v>
      </c>
    </row>
    <row r="54" spans="1:6" s="79" customFormat="1" ht="12.75">
      <c r="A54" s="99" t="s">
        <v>74</v>
      </c>
      <c r="B54" s="100">
        <v>2</v>
      </c>
      <c r="C54" s="101">
        <v>8</v>
      </c>
      <c r="D54" s="100">
        <v>0</v>
      </c>
      <c r="E54" s="101">
        <v>0</v>
      </c>
      <c r="F54" s="102">
        <v>2</v>
      </c>
    </row>
    <row r="55" spans="1:6" s="79" customFormat="1" ht="12.75">
      <c r="A55" s="99" t="s">
        <v>75</v>
      </c>
      <c r="B55" s="100">
        <v>2</v>
      </c>
      <c r="C55" s="101">
        <v>9.3</v>
      </c>
      <c r="D55" s="100">
        <v>0</v>
      </c>
      <c r="E55" s="101">
        <v>0</v>
      </c>
      <c r="F55" s="102">
        <v>2</v>
      </c>
    </row>
    <row r="56" spans="1:6" s="79" customFormat="1" ht="12.75">
      <c r="A56" s="99" t="s">
        <v>415</v>
      </c>
      <c r="B56" s="100">
        <v>1</v>
      </c>
      <c r="C56" s="101">
        <v>8</v>
      </c>
      <c r="D56" s="100">
        <v>0</v>
      </c>
      <c r="E56" s="101">
        <v>0</v>
      </c>
      <c r="F56" s="102">
        <v>1</v>
      </c>
    </row>
    <row r="57" spans="1:6" s="79" customFormat="1" ht="12.75">
      <c r="A57" s="99" t="s">
        <v>34</v>
      </c>
      <c r="B57" s="100">
        <v>0</v>
      </c>
      <c r="C57" s="101">
        <v>0</v>
      </c>
      <c r="D57" s="100">
        <v>2</v>
      </c>
      <c r="E57" s="101">
        <v>5.3</v>
      </c>
      <c r="F57" s="102">
        <v>2</v>
      </c>
    </row>
    <row r="58" spans="1:6" s="79" customFormat="1" ht="12.75">
      <c r="A58" s="99" t="s">
        <v>77</v>
      </c>
      <c r="B58" s="100">
        <v>3</v>
      </c>
      <c r="C58" s="101">
        <v>9</v>
      </c>
      <c r="D58" s="100">
        <v>0</v>
      </c>
      <c r="E58" s="101">
        <v>0</v>
      </c>
      <c r="F58" s="102">
        <v>3</v>
      </c>
    </row>
    <row r="59" spans="1:6" s="79" customFormat="1" ht="12.75">
      <c r="A59" s="99" t="s">
        <v>78</v>
      </c>
      <c r="B59" s="100">
        <v>1</v>
      </c>
      <c r="C59" s="101">
        <v>8</v>
      </c>
      <c r="D59" s="100">
        <v>0</v>
      </c>
      <c r="E59" s="101">
        <v>0</v>
      </c>
      <c r="F59" s="102">
        <v>1</v>
      </c>
    </row>
    <row r="60" spans="1:6" s="79" customFormat="1" ht="12.75">
      <c r="A60" s="99" t="s">
        <v>79</v>
      </c>
      <c r="B60" s="100">
        <v>1</v>
      </c>
      <c r="C60" s="101">
        <v>8</v>
      </c>
      <c r="D60" s="100">
        <v>0</v>
      </c>
      <c r="E60" s="101">
        <v>0</v>
      </c>
      <c r="F60" s="102">
        <v>1</v>
      </c>
    </row>
    <row r="61" spans="1:6" ht="16.5" customHeight="1">
      <c r="A61" s="25" t="s">
        <v>70</v>
      </c>
      <c r="B61" s="83">
        <v>12</v>
      </c>
      <c r="C61" s="86">
        <v>8.214285714285715</v>
      </c>
      <c r="D61" s="83">
        <v>2</v>
      </c>
      <c r="E61" s="86">
        <v>5.3</v>
      </c>
      <c r="F61" s="83">
        <v>14</v>
      </c>
    </row>
    <row r="63" s="85" customFormat="1" ht="12.75">
      <c r="A63" s="84"/>
    </row>
    <row r="64" spans="1:7" s="12" customFormat="1" ht="60.75" customHeight="1">
      <c r="A64" s="11" t="s">
        <v>373</v>
      </c>
      <c r="B64" s="202" t="s">
        <v>591</v>
      </c>
      <c r="C64" s="203"/>
      <c r="D64" s="203"/>
      <c r="E64" s="203"/>
      <c r="F64" s="204"/>
      <c r="G64" s="20"/>
    </row>
    <row r="65" spans="1:6" s="12" customFormat="1" ht="39" customHeight="1">
      <c r="A65" s="235" t="s">
        <v>45</v>
      </c>
      <c r="B65" s="237" t="s">
        <v>565</v>
      </c>
      <c r="C65" s="238"/>
      <c r="D65" s="237" t="s">
        <v>566</v>
      </c>
      <c r="E65" s="238"/>
      <c r="F65" s="239" t="s">
        <v>567</v>
      </c>
    </row>
    <row r="66" spans="1:6" ht="24" customHeight="1">
      <c r="A66" s="235"/>
      <c r="B66" s="81" t="s">
        <v>569</v>
      </c>
      <c r="C66" s="73" t="s">
        <v>570</v>
      </c>
      <c r="D66" s="81" t="s">
        <v>569</v>
      </c>
      <c r="E66" s="73" t="s">
        <v>570</v>
      </c>
      <c r="F66" s="240"/>
    </row>
    <row r="67" spans="1:6" s="79" customFormat="1" ht="12.75">
      <c r="A67" s="99" t="s">
        <v>111</v>
      </c>
      <c r="B67" s="100">
        <v>4</v>
      </c>
      <c r="C67" s="101">
        <v>8.3</v>
      </c>
      <c r="D67" s="100">
        <v>0</v>
      </c>
      <c r="E67" s="101">
        <v>0</v>
      </c>
      <c r="F67" s="102">
        <v>4</v>
      </c>
    </row>
    <row r="68" spans="1:6" s="79" customFormat="1" ht="12.75">
      <c r="A68" s="99" t="s">
        <v>110</v>
      </c>
      <c r="B68" s="100">
        <v>2</v>
      </c>
      <c r="C68" s="101">
        <v>9</v>
      </c>
      <c r="D68" s="100">
        <v>0</v>
      </c>
      <c r="E68" s="101">
        <v>0</v>
      </c>
      <c r="F68" s="102">
        <v>2</v>
      </c>
    </row>
    <row r="69" spans="1:6" s="79" customFormat="1" ht="12.75">
      <c r="A69" s="99" t="s">
        <v>103</v>
      </c>
      <c r="B69" s="100">
        <v>1</v>
      </c>
      <c r="C69" s="101">
        <v>8</v>
      </c>
      <c r="D69" s="100">
        <v>0</v>
      </c>
      <c r="E69" s="101">
        <v>0</v>
      </c>
      <c r="F69" s="102">
        <v>1</v>
      </c>
    </row>
    <row r="70" spans="1:6" s="79" customFormat="1" ht="12.75">
      <c r="A70" s="99" t="s">
        <v>102</v>
      </c>
      <c r="B70" s="100">
        <v>1</v>
      </c>
      <c r="C70" s="101">
        <v>8.3</v>
      </c>
      <c r="D70" s="100">
        <v>0</v>
      </c>
      <c r="E70" s="101">
        <v>0</v>
      </c>
      <c r="F70" s="102">
        <v>1</v>
      </c>
    </row>
    <row r="71" spans="1:6" s="79" customFormat="1" ht="12.75">
      <c r="A71" s="99" t="s">
        <v>99</v>
      </c>
      <c r="B71" s="100">
        <v>3</v>
      </c>
      <c r="C71" s="101">
        <v>8.3</v>
      </c>
      <c r="D71" s="100">
        <v>0</v>
      </c>
      <c r="E71" s="101">
        <v>0</v>
      </c>
      <c r="F71" s="102">
        <v>3</v>
      </c>
    </row>
    <row r="72" spans="1:6" s="79" customFormat="1" ht="12.75">
      <c r="A72" s="99" t="s">
        <v>109</v>
      </c>
      <c r="B72" s="100">
        <v>0</v>
      </c>
      <c r="C72" s="101">
        <v>0</v>
      </c>
      <c r="D72" s="100">
        <v>1</v>
      </c>
      <c r="E72" s="101">
        <v>7</v>
      </c>
      <c r="F72" s="102">
        <v>1</v>
      </c>
    </row>
    <row r="73" spans="1:6" s="79" customFormat="1" ht="12.75">
      <c r="A73" s="99" t="s">
        <v>96</v>
      </c>
      <c r="B73" s="100">
        <v>2</v>
      </c>
      <c r="C73" s="101">
        <v>8.3</v>
      </c>
      <c r="D73" s="100">
        <v>0</v>
      </c>
      <c r="E73" s="101">
        <v>0</v>
      </c>
      <c r="F73" s="102">
        <v>2</v>
      </c>
    </row>
    <row r="74" spans="1:6" s="79" customFormat="1" ht="12.75">
      <c r="A74" s="99" t="s">
        <v>35</v>
      </c>
      <c r="B74" s="100">
        <v>23</v>
      </c>
      <c r="C74" s="101">
        <v>8.3</v>
      </c>
      <c r="D74" s="100">
        <v>0</v>
      </c>
      <c r="E74" s="101">
        <v>0</v>
      </c>
      <c r="F74" s="102">
        <v>23</v>
      </c>
    </row>
    <row r="75" spans="1:6" s="79" customFormat="1" ht="12.75">
      <c r="A75" s="99" t="s">
        <v>108</v>
      </c>
      <c r="B75" s="100">
        <v>1</v>
      </c>
      <c r="C75" s="101">
        <v>10</v>
      </c>
      <c r="D75" s="100">
        <v>0</v>
      </c>
      <c r="E75" s="101">
        <v>0</v>
      </c>
      <c r="F75" s="102">
        <v>1</v>
      </c>
    </row>
    <row r="76" spans="1:6" s="79" customFormat="1" ht="12.75">
      <c r="A76" s="99" t="s">
        <v>107</v>
      </c>
      <c r="B76" s="100">
        <v>2</v>
      </c>
      <c r="C76" s="101">
        <v>8</v>
      </c>
      <c r="D76" s="100">
        <v>0</v>
      </c>
      <c r="E76" s="101">
        <v>0</v>
      </c>
      <c r="F76" s="102">
        <v>2</v>
      </c>
    </row>
    <row r="77" spans="1:6" s="79" customFormat="1" ht="12.75">
      <c r="A77" s="99" t="s">
        <v>106</v>
      </c>
      <c r="B77" s="100">
        <v>2</v>
      </c>
      <c r="C77" s="101">
        <v>8.3</v>
      </c>
      <c r="D77" s="100">
        <v>0</v>
      </c>
      <c r="E77" s="101">
        <v>0</v>
      </c>
      <c r="F77" s="102">
        <v>2</v>
      </c>
    </row>
    <row r="78" spans="1:6" ht="16.5" customHeight="1">
      <c r="A78" s="25" t="s">
        <v>572</v>
      </c>
      <c r="B78" s="83">
        <v>41</v>
      </c>
      <c r="C78" s="86">
        <v>8.36</v>
      </c>
      <c r="D78" s="83">
        <v>1</v>
      </c>
      <c r="E78" s="86">
        <v>7</v>
      </c>
      <c r="F78" s="83">
        <v>42</v>
      </c>
    </row>
    <row r="81" spans="1:7" s="12" customFormat="1" ht="60.75" customHeight="1">
      <c r="A81" s="11" t="s">
        <v>374</v>
      </c>
      <c r="B81" s="202" t="s">
        <v>592</v>
      </c>
      <c r="C81" s="203"/>
      <c r="D81" s="203"/>
      <c r="E81" s="203"/>
      <c r="F81" s="204"/>
      <c r="G81" s="20"/>
    </row>
    <row r="82" spans="1:6" s="12" customFormat="1" ht="39" customHeight="1">
      <c r="A82" s="235" t="s">
        <v>45</v>
      </c>
      <c r="B82" s="237" t="s">
        <v>565</v>
      </c>
      <c r="C82" s="238"/>
      <c r="D82" s="237" t="s">
        <v>566</v>
      </c>
      <c r="E82" s="238"/>
      <c r="F82" s="239" t="s">
        <v>567</v>
      </c>
    </row>
    <row r="83" spans="1:6" ht="24" customHeight="1">
      <c r="A83" s="235"/>
      <c r="B83" s="81" t="s">
        <v>569</v>
      </c>
      <c r="C83" s="73" t="s">
        <v>570</v>
      </c>
      <c r="D83" s="81" t="s">
        <v>569</v>
      </c>
      <c r="E83" s="73" t="s">
        <v>570</v>
      </c>
      <c r="F83" s="240"/>
    </row>
    <row r="84" spans="1:6" s="79" customFormat="1" ht="12.75">
      <c r="A84" s="99" t="s">
        <v>161</v>
      </c>
      <c r="B84" s="100">
        <v>1</v>
      </c>
      <c r="C84" s="101">
        <v>8.3</v>
      </c>
      <c r="D84" s="100">
        <v>0</v>
      </c>
      <c r="E84" s="101">
        <v>0</v>
      </c>
      <c r="F84" s="102">
        <v>1</v>
      </c>
    </row>
    <row r="85" spans="1:6" s="79" customFormat="1" ht="12.75">
      <c r="A85" s="99" t="s">
        <v>160</v>
      </c>
      <c r="B85" s="100">
        <v>1</v>
      </c>
      <c r="C85" s="101">
        <v>8</v>
      </c>
      <c r="D85" s="100">
        <v>0</v>
      </c>
      <c r="E85" s="101">
        <v>0</v>
      </c>
      <c r="F85" s="102">
        <v>1</v>
      </c>
    </row>
    <row r="86" spans="1:6" s="79" customFormat="1" ht="12.75">
      <c r="A86" s="99" t="s">
        <v>159</v>
      </c>
      <c r="B86" s="100">
        <v>1</v>
      </c>
      <c r="C86" s="101">
        <v>8.3</v>
      </c>
      <c r="D86" s="100">
        <v>0</v>
      </c>
      <c r="E86" s="101">
        <v>0</v>
      </c>
      <c r="F86" s="102">
        <v>1</v>
      </c>
    </row>
    <row r="87" spans="1:6" s="79" customFormat="1" ht="12.75">
      <c r="A87" s="99" t="s">
        <v>140</v>
      </c>
      <c r="B87" s="100">
        <v>2</v>
      </c>
      <c r="C87" s="101">
        <v>8.3</v>
      </c>
      <c r="D87" s="100">
        <v>1</v>
      </c>
      <c r="E87" s="101">
        <v>5.48</v>
      </c>
      <c r="F87" s="102">
        <v>3</v>
      </c>
    </row>
    <row r="88" spans="1:6" s="79" customFormat="1" ht="12.75">
      <c r="A88" s="99" t="s">
        <v>158</v>
      </c>
      <c r="B88" s="100">
        <v>1</v>
      </c>
      <c r="C88" s="101">
        <v>8</v>
      </c>
      <c r="D88" s="100">
        <v>0</v>
      </c>
      <c r="E88" s="101">
        <v>0</v>
      </c>
      <c r="F88" s="102">
        <v>1</v>
      </c>
    </row>
    <row r="89" spans="1:6" s="79" customFormat="1" ht="12.75">
      <c r="A89" s="99" t="s">
        <v>157</v>
      </c>
      <c r="B89" s="100">
        <v>1</v>
      </c>
      <c r="C89" s="101">
        <v>8</v>
      </c>
      <c r="D89" s="100">
        <v>0</v>
      </c>
      <c r="E89" s="101">
        <v>0</v>
      </c>
      <c r="F89" s="102">
        <v>1</v>
      </c>
    </row>
    <row r="90" spans="1:6" s="79" customFormat="1" ht="12.75">
      <c r="A90" s="99" t="s">
        <v>131</v>
      </c>
      <c r="B90" s="100">
        <v>32</v>
      </c>
      <c r="C90" s="101">
        <v>8.278571428571428</v>
      </c>
      <c r="D90" s="100">
        <v>0</v>
      </c>
      <c r="E90" s="101">
        <v>0</v>
      </c>
      <c r="F90" s="102">
        <v>32</v>
      </c>
    </row>
    <row r="91" spans="1:6" s="79" customFormat="1" ht="12.75">
      <c r="A91" s="99" t="s">
        <v>155</v>
      </c>
      <c r="B91" s="100">
        <v>3</v>
      </c>
      <c r="C91" s="101">
        <v>9</v>
      </c>
      <c r="D91" s="100">
        <v>0</v>
      </c>
      <c r="E91" s="101">
        <v>0</v>
      </c>
      <c r="F91" s="102">
        <v>3</v>
      </c>
    </row>
    <row r="92" spans="1:6" s="79" customFormat="1" ht="12.75">
      <c r="A92" s="99" t="s">
        <v>154</v>
      </c>
      <c r="B92" s="100">
        <v>2</v>
      </c>
      <c r="C92" s="101">
        <v>8</v>
      </c>
      <c r="D92" s="100">
        <v>0</v>
      </c>
      <c r="E92" s="101">
        <v>0</v>
      </c>
      <c r="F92" s="102">
        <v>2</v>
      </c>
    </row>
    <row r="93" spans="1:6" s="79" customFormat="1" ht="12.75">
      <c r="A93" s="99" t="s">
        <v>129</v>
      </c>
      <c r="B93" s="100">
        <v>2</v>
      </c>
      <c r="C93" s="101">
        <v>8.225</v>
      </c>
      <c r="D93" s="100">
        <v>1</v>
      </c>
      <c r="E93" s="101">
        <v>5.48</v>
      </c>
      <c r="F93" s="102">
        <v>3</v>
      </c>
    </row>
    <row r="94" spans="1:6" s="79" customFormat="1" ht="12.75">
      <c r="A94" s="99" t="s">
        <v>153</v>
      </c>
      <c r="B94" s="100">
        <v>1</v>
      </c>
      <c r="C94" s="101">
        <v>8.3</v>
      </c>
      <c r="D94" s="100">
        <v>0</v>
      </c>
      <c r="E94" s="101">
        <v>0</v>
      </c>
      <c r="F94" s="102">
        <v>1</v>
      </c>
    </row>
    <row r="95" spans="1:6" ht="27.75" customHeight="1">
      <c r="A95" s="25" t="s">
        <v>168</v>
      </c>
      <c r="B95" s="83">
        <v>47</v>
      </c>
      <c r="C95" s="86">
        <v>8.209415584415583</v>
      </c>
      <c r="D95" s="83">
        <v>2</v>
      </c>
      <c r="E95" s="86">
        <v>5.48</v>
      </c>
      <c r="F95" s="83">
        <v>49</v>
      </c>
    </row>
    <row r="98" spans="1:7" s="12" customFormat="1" ht="60.75" customHeight="1">
      <c r="A98" s="11" t="s">
        <v>375</v>
      </c>
      <c r="B98" s="202" t="s">
        <v>593</v>
      </c>
      <c r="C98" s="203"/>
      <c r="D98" s="203"/>
      <c r="E98" s="203"/>
      <c r="F98" s="204"/>
      <c r="G98" s="20"/>
    </row>
    <row r="99" spans="1:6" s="12" customFormat="1" ht="39" customHeight="1">
      <c r="A99" s="235" t="s">
        <v>45</v>
      </c>
      <c r="B99" s="237" t="s">
        <v>565</v>
      </c>
      <c r="C99" s="238"/>
      <c r="D99" s="237" t="s">
        <v>566</v>
      </c>
      <c r="E99" s="238"/>
      <c r="F99" s="239" t="s">
        <v>567</v>
      </c>
    </row>
    <row r="100" spans="1:6" ht="24" customHeight="1">
      <c r="A100" s="235"/>
      <c r="B100" s="81" t="s">
        <v>569</v>
      </c>
      <c r="C100" s="73" t="s">
        <v>570</v>
      </c>
      <c r="D100" s="81" t="s">
        <v>569</v>
      </c>
      <c r="E100" s="73" t="s">
        <v>570</v>
      </c>
      <c r="F100" s="240"/>
    </row>
    <row r="101" spans="1:6" s="79" customFormat="1" ht="12.75">
      <c r="A101" s="99" t="s">
        <v>211</v>
      </c>
      <c r="B101" s="100">
        <v>1</v>
      </c>
      <c r="C101" s="101">
        <v>9</v>
      </c>
      <c r="D101" s="100">
        <v>0</v>
      </c>
      <c r="E101" s="101">
        <v>0</v>
      </c>
      <c r="F101" s="102">
        <v>1</v>
      </c>
    </row>
    <row r="102" spans="1:6" s="79" customFormat="1" ht="12.75">
      <c r="A102" s="99" t="s">
        <v>197</v>
      </c>
      <c r="B102" s="100">
        <v>2</v>
      </c>
      <c r="C102" s="101">
        <v>8.3</v>
      </c>
      <c r="D102" s="100">
        <v>1</v>
      </c>
      <c r="E102" s="101">
        <v>5.3</v>
      </c>
      <c r="F102" s="102">
        <v>3</v>
      </c>
    </row>
    <row r="103" spans="1:6" s="79" customFormat="1" ht="12.75">
      <c r="A103" s="99" t="s">
        <v>196</v>
      </c>
      <c r="B103" s="100">
        <v>10</v>
      </c>
      <c r="C103" s="101">
        <v>8.15</v>
      </c>
      <c r="D103" s="100">
        <v>0</v>
      </c>
      <c r="E103" s="101">
        <v>0</v>
      </c>
      <c r="F103" s="102">
        <v>10</v>
      </c>
    </row>
    <row r="104" spans="1:6" s="79" customFormat="1" ht="12.75">
      <c r="A104" s="99" t="s">
        <v>194</v>
      </c>
      <c r="B104" s="100">
        <v>3</v>
      </c>
      <c r="C104" s="101">
        <v>8.3</v>
      </c>
      <c r="D104" s="100">
        <v>1</v>
      </c>
      <c r="E104" s="101">
        <v>5</v>
      </c>
      <c r="F104" s="102">
        <v>4</v>
      </c>
    </row>
    <row r="105" spans="1:6" s="79" customFormat="1" ht="12.75">
      <c r="A105" s="99" t="s">
        <v>192</v>
      </c>
      <c r="B105" s="100">
        <v>3</v>
      </c>
      <c r="C105" s="101">
        <v>8.3</v>
      </c>
      <c r="D105" s="100">
        <v>2</v>
      </c>
      <c r="E105" s="101">
        <v>5.3</v>
      </c>
      <c r="F105" s="102">
        <v>5</v>
      </c>
    </row>
    <row r="106" spans="1:6" s="79" customFormat="1" ht="12.75">
      <c r="A106" s="99" t="s">
        <v>37</v>
      </c>
      <c r="B106" s="100">
        <v>27</v>
      </c>
      <c r="C106" s="101">
        <v>8.02</v>
      </c>
      <c r="D106" s="100">
        <v>4</v>
      </c>
      <c r="E106" s="101">
        <v>5.1</v>
      </c>
      <c r="F106" s="102">
        <v>31</v>
      </c>
    </row>
    <row r="107" spans="1:6" s="79" customFormat="1" ht="12.75">
      <c r="A107" s="99" t="s">
        <v>191</v>
      </c>
      <c r="B107" s="100">
        <v>3</v>
      </c>
      <c r="C107" s="101">
        <v>9</v>
      </c>
      <c r="D107" s="100">
        <v>0</v>
      </c>
      <c r="E107" s="101">
        <v>0</v>
      </c>
      <c r="F107" s="102">
        <v>3</v>
      </c>
    </row>
    <row r="108" spans="1:6" s="79" customFormat="1" ht="12.75">
      <c r="A108" s="99" t="s">
        <v>210</v>
      </c>
      <c r="B108" s="100">
        <v>1</v>
      </c>
      <c r="C108" s="101">
        <v>8</v>
      </c>
      <c r="D108" s="100">
        <v>1</v>
      </c>
      <c r="E108" s="101">
        <v>5</v>
      </c>
      <c r="F108" s="102">
        <v>2</v>
      </c>
    </row>
    <row r="109" spans="1:6" s="79" customFormat="1" ht="12.75">
      <c r="A109" s="99" t="s">
        <v>209</v>
      </c>
      <c r="B109" s="100">
        <v>1</v>
      </c>
      <c r="C109" s="101">
        <v>8.3</v>
      </c>
      <c r="D109" s="100">
        <v>0</v>
      </c>
      <c r="E109" s="101">
        <v>0</v>
      </c>
      <c r="F109" s="102">
        <v>1</v>
      </c>
    </row>
    <row r="110" spans="1:6" s="79" customFormat="1" ht="12.75">
      <c r="A110" s="99" t="s">
        <v>208</v>
      </c>
      <c r="B110" s="100">
        <v>1</v>
      </c>
      <c r="C110" s="101">
        <v>8</v>
      </c>
      <c r="D110" s="100">
        <v>0</v>
      </c>
      <c r="E110" s="101">
        <v>0</v>
      </c>
      <c r="F110" s="102">
        <v>1</v>
      </c>
    </row>
    <row r="111" spans="1:6" s="79" customFormat="1" ht="12.75">
      <c r="A111" s="99" t="s">
        <v>183</v>
      </c>
      <c r="B111" s="100">
        <v>3</v>
      </c>
      <c r="C111" s="101">
        <v>8.15</v>
      </c>
      <c r="D111" s="100">
        <v>0</v>
      </c>
      <c r="E111" s="101">
        <v>0</v>
      </c>
      <c r="F111" s="102">
        <v>3</v>
      </c>
    </row>
    <row r="112" spans="1:6" s="79" customFormat="1" ht="12.75">
      <c r="A112" s="99" t="s">
        <v>207</v>
      </c>
      <c r="B112" s="100">
        <v>1</v>
      </c>
      <c r="C112" s="101">
        <v>8</v>
      </c>
      <c r="D112" s="100">
        <v>0</v>
      </c>
      <c r="E112" s="101">
        <v>0</v>
      </c>
      <c r="F112" s="102">
        <v>1</v>
      </c>
    </row>
    <row r="113" spans="1:6" s="79" customFormat="1" ht="12.75">
      <c r="A113" s="99" t="s">
        <v>181</v>
      </c>
      <c r="B113" s="100">
        <v>4</v>
      </c>
      <c r="C113" s="101">
        <v>8</v>
      </c>
      <c r="D113" s="100">
        <v>0</v>
      </c>
      <c r="E113" s="101">
        <v>0</v>
      </c>
      <c r="F113" s="102">
        <v>4</v>
      </c>
    </row>
    <row r="114" spans="1:6" ht="27.75" customHeight="1">
      <c r="A114" s="25" t="s">
        <v>172</v>
      </c>
      <c r="B114" s="83">
        <v>60</v>
      </c>
      <c r="C114" s="86">
        <v>8.209230769230754</v>
      </c>
      <c r="D114" s="83">
        <v>9</v>
      </c>
      <c r="E114" s="86">
        <v>5.14</v>
      </c>
      <c r="F114" s="83">
        <v>69</v>
      </c>
    </row>
    <row r="117" spans="1:7" s="12" customFormat="1" ht="60.75" customHeight="1">
      <c r="A117" s="11" t="s">
        <v>376</v>
      </c>
      <c r="B117" s="202" t="s">
        <v>594</v>
      </c>
      <c r="C117" s="203"/>
      <c r="D117" s="203"/>
      <c r="E117" s="203"/>
      <c r="F117" s="204"/>
      <c r="G117" s="20"/>
    </row>
    <row r="118" spans="1:6" s="12" customFormat="1" ht="39" customHeight="1">
      <c r="A118" s="235" t="s">
        <v>45</v>
      </c>
      <c r="B118" s="237" t="s">
        <v>565</v>
      </c>
      <c r="C118" s="238"/>
      <c r="D118" s="237" t="s">
        <v>566</v>
      </c>
      <c r="E118" s="238"/>
      <c r="F118" s="239" t="s">
        <v>567</v>
      </c>
    </row>
    <row r="119" spans="1:6" ht="24" customHeight="1">
      <c r="A119" s="235"/>
      <c r="B119" s="81" t="s">
        <v>569</v>
      </c>
      <c r="C119" s="73" t="s">
        <v>570</v>
      </c>
      <c r="D119" s="81" t="s">
        <v>569</v>
      </c>
      <c r="E119" s="73" t="s">
        <v>570</v>
      </c>
      <c r="F119" s="240"/>
    </row>
    <row r="120" spans="1:6" s="79" customFormat="1" ht="12.75">
      <c r="A120" s="99" t="s">
        <v>261</v>
      </c>
      <c r="B120" s="100">
        <v>4</v>
      </c>
      <c r="C120" s="101">
        <v>9.3</v>
      </c>
      <c r="D120" s="100">
        <v>0</v>
      </c>
      <c r="E120" s="101">
        <v>0</v>
      </c>
      <c r="F120" s="102">
        <v>4</v>
      </c>
    </row>
    <row r="121" spans="1:6" s="79" customFormat="1" ht="12.75">
      <c r="A121" s="99" t="s">
        <v>260</v>
      </c>
      <c r="B121" s="100">
        <v>4</v>
      </c>
      <c r="C121" s="101">
        <v>8</v>
      </c>
      <c r="D121" s="100">
        <v>0</v>
      </c>
      <c r="E121" s="101">
        <v>0</v>
      </c>
      <c r="F121" s="102">
        <v>4</v>
      </c>
    </row>
    <row r="122" spans="1:6" s="79" customFormat="1" ht="12.75">
      <c r="A122" s="99" t="s">
        <v>38</v>
      </c>
      <c r="B122" s="100">
        <v>11</v>
      </c>
      <c r="C122" s="101">
        <v>10.075</v>
      </c>
      <c r="D122" s="100">
        <v>0</v>
      </c>
      <c r="E122" s="101">
        <v>0</v>
      </c>
      <c r="F122" s="102">
        <v>11</v>
      </c>
    </row>
    <row r="123" spans="1:6" s="79" customFormat="1" ht="12.75">
      <c r="A123" s="99" t="s">
        <v>255</v>
      </c>
      <c r="B123" s="100">
        <v>3</v>
      </c>
      <c r="C123" s="101">
        <v>9</v>
      </c>
      <c r="D123" s="100">
        <v>0</v>
      </c>
      <c r="E123" s="101">
        <v>0</v>
      </c>
      <c r="F123" s="102">
        <v>3</v>
      </c>
    </row>
    <row r="124" spans="1:6" s="79" customFormat="1" ht="12.75">
      <c r="A124" s="99" t="s">
        <v>254</v>
      </c>
      <c r="B124" s="100">
        <v>2</v>
      </c>
      <c r="C124" s="101">
        <v>9</v>
      </c>
      <c r="D124" s="100">
        <v>1</v>
      </c>
      <c r="E124" s="101">
        <v>7</v>
      </c>
      <c r="F124" s="102">
        <v>3</v>
      </c>
    </row>
    <row r="125" spans="1:6" s="79" customFormat="1" ht="12.75">
      <c r="A125" s="99" t="s">
        <v>272</v>
      </c>
      <c r="B125" s="100">
        <v>4</v>
      </c>
      <c r="C125" s="101">
        <v>9</v>
      </c>
      <c r="D125" s="100">
        <v>1</v>
      </c>
      <c r="E125" s="101">
        <v>6.3</v>
      </c>
      <c r="F125" s="102">
        <v>5</v>
      </c>
    </row>
    <row r="126" spans="1:6" s="79" customFormat="1" ht="12.75">
      <c r="A126" s="99" t="s">
        <v>271</v>
      </c>
      <c r="B126" s="100">
        <v>1</v>
      </c>
      <c r="C126" s="101">
        <v>9</v>
      </c>
      <c r="D126" s="100">
        <v>0</v>
      </c>
      <c r="E126" s="101">
        <v>0</v>
      </c>
      <c r="F126" s="102">
        <v>1</v>
      </c>
    </row>
    <row r="127" spans="1:6" s="79" customFormat="1" ht="12.75">
      <c r="A127" s="99" t="s">
        <v>270</v>
      </c>
      <c r="B127" s="100">
        <v>3</v>
      </c>
      <c r="C127" s="101">
        <v>8</v>
      </c>
      <c r="D127" s="100">
        <v>1</v>
      </c>
      <c r="E127" s="101">
        <v>5</v>
      </c>
      <c r="F127" s="102">
        <v>4</v>
      </c>
    </row>
    <row r="128" spans="1:6" s="79" customFormat="1" ht="12.75">
      <c r="A128" s="99" t="s">
        <v>269</v>
      </c>
      <c r="B128" s="100">
        <v>1</v>
      </c>
      <c r="C128" s="101">
        <v>9</v>
      </c>
      <c r="D128" s="100">
        <v>0</v>
      </c>
      <c r="E128" s="101">
        <v>0</v>
      </c>
      <c r="F128" s="102">
        <v>1</v>
      </c>
    </row>
    <row r="129" spans="1:6" s="79" customFormat="1" ht="12.75">
      <c r="A129" s="99" t="s">
        <v>268</v>
      </c>
      <c r="B129" s="100">
        <v>1</v>
      </c>
      <c r="C129" s="101">
        <v>10</v>
      </c>
      <c r="D129" s="100">
        <v>1</v>
      </c>
      <c r="E129" s="101">
        <v>6.3</v>
      </c>
      <c r="F129" s="102">
        <v>2</v>
      </c>
    </row>
    <row r="130" spans="1:6" s="79" customFormat="1" ht="12.75">
      <c r="A130" s="99" t="s">
        <v>248</v>
      </c>
      <c r="B130" s="100">
        <v>2</v>
      </c>
      <c r="C130" s="101">
        <v>8</v>
      </c>
      <c r="D130" s="100">
        <v>0</v>
      </c>
      <c r="E130" s="101">
        <v>0</v>
      </c>
      <c r="F130" s="102">
        <v>2</v>
      </c>
    </row>
    <row r="131" spans="1:6" s="79" customFormat="1" ht="12.75">
      <c r="A131" s="99" t="s">
        <v>267</v>
      </c>
      <c r="B131" s="100">
        <v>3</v>
      </c>
      <c r="C131" s="101">
        <v>9.3</v>
      </c>
      <c r="D131" s="100">
        <v>0</v>
      </c>
      <c r="E131" s="101">
        <v>0</v>
      </c>
      <c r="F131" s="102">
        <v>3</v>
      </c>
    </row>
    <row r="132" spans="1:6" s="79" customFormat="1" ht="12.75">
      <c r="A132" s="99" t="s">
        <v>266</v>
      </c>
      <c r="B132" s="100">
        <v>0</v>
      </c>
      <c r="C132" s="101">
        <v>0</v>
      </c>
      <c r="D132" s="100">
        <v>1</v>
      </c>
      <c r="E132" s="101">
        <v>6.3</v>
      </c>
      <c r="F132" s="102">
        <v>1</v>
      </c>
    </row>
    <row r="133" spans="1:6" s="79" customFormat="1" ht="12.75">
      <c r="A133" s="99" t="s">
        <v>265</v>
      </c>
      <c r="B133" s="100">
        <v>2</v>
      </c>
      <c r="C133" s="101">
        <v>9</v>
      </c>
      <c r="D133" s="100">
        <v>1</v>
      </c>
      <c r="E133" s="101">
        <v>6</v>
      </c>
      <c r="F133" s="102">
        <v>3</v>
      </c>
    </row>
    <row r="134" spans="1:6" s="79" customFormat="1" ht="12.75">
      <c r="A134" s="99" t="s">
        <v>264</v>
      </c>
      <c r="B134" s="100">
        <v>5</v>
      </c>
      <c r="C134" s="101">
        <v>10</v>
      </c>
      <c r="D134" s="100">
        <v>0</v>
      </c>
      <c r="E134" s="101">
        <v>0</v>
      </c>
      <c r="F134" s="102">
        <v>5</v>
      </c>
    </row>
    <row r="135" spans="1:6" s="79" customFormat="1" ht="12.75">
      <c r="A135" s="99" t="s">
        <v>263</v>
      </c>
      <c r="B135" s="100">
        <v>2</v>
      </c>
      <c r="C135" s="101">
        <v>9</v>
      </c>
      <c r="D135" s="100">
        <v>0</v>
      </c>
      <c r="E135" s="101">
        <v>0</v>
      </c>
      <c r="F135" s="102">
        <v>2</v>
      </c>
    </row>
    <row r="136" spans="1:6" s="79" customFormat="1" ht="12.75">
      <c r="A136" s="99" t="s">
        <v>262</v>
      </c>
      <c r="B136" s="100">
        <v>7</v>
      </c>
      <c r="C136" s="101">
        <v>9.2</v>
      </c>
      <c r="D136" s="100">
        <v>0</v>
      </c>
      <c r="E136" s="101">
        <v>0</v>
      </c>
      <c r="F136" s="102">
        <v>7</v>
      </c>
    </row>
    <row r="137" spans="1:6" s="79" customFormat="1" ht="12.75">
      <c r="A137" s="99" t="s">
        <v>235</v>
      </c>
      <c r="B137" s="100">
        <v>4</v>
      </c>
      <c r="C137" s="101">
        <v>10</v>
      </c>
      <c r="D137" s="100">
        <v>2</v>
      </c>
      <c r="E137" s="101">
        <v>6.3</v>
      </c>
      <c r="F137" s="102">
        <v>6</v>
      </c>
    </row>
    <row r="138" spans="1:6" s="79" customFormat="1" ht="12.75">
      <c r="A138" s="99" t="s">
        <v>232</v>
      </c>
      <c r="B138" s="100">
        <v>1</v>
      </c>
      <c r="C138" s="101">
        <v>9</v>
      </c>
      <c r="D138" s="100">
        <v>0</v>
      </c>
      <c r="E138" s="101">
        <v>0</v>
      </c>
      <c r="F138" s="102">
        <v>1</v>
      </c>
    </row>
    <row r="139" spans="1:6" s="79" customFormat="1" ht="12.75">
      <c r="A139" s="99" t="s">
        <v>226</v>
      </c>
      <c r="B139" s="100">
        <v>2</v>
      </c>
      <c r="C139" s="101">
        <v>9</v>
      </c>
      <c r="D139" s="100">
        <v>1</v>
      </c>
      <c r="E139" s="101">
        <v>6.3</v>
      </c>
      <c r="F139" s="102">
        <v>3</v>
      </c>
    </row>
    <row r="140" spans="1:6" ht="27.75" customHeight="1">
      <c r="A140" s="25" t="s">
        <v>223</v>
      </c>
      <c r="B140" s="83">
        <v>62</v>
      </c>
      <c r="C140" s="86">
        <v>10.035526315789474</v>
      </c>
      <c r="D140" s="83">
        <v>9</v>
      </c>
      <c r="E140" s="86">
        <v>6.1935</v>
      </c>
      <c r="F140" s="83">
        <v>71</v>
      </c>
    </row>
    <row r="143" spans="1:7" s="12" customFormat="1" ht="60.75" customHeight="1">
      <c r="A143" s="11" t="s">
        <v>377</v>
      </c>
      <c r="B143" s="202" t="s">
        <v>595</v>
      </c>
      <c r="C143" s="203"/>
      <c r="D143" s="203"/>
      <c r="E143" s="203"/>
      <c r="F143" s="204"/>
      <c r="G143" s="20"/>
    </row>
    <row r="144" spans="1:6" s="12" customFormat="1" ht="39" customHeight="1">
      <c r="A144" s="235" t="s">
        <v>45</v>
      </c>
      <c r="B144" s="237" t="s">
        <v>565</v>
      </c>
      <c r="C144" s="238"/>
      <c r="D144" s="237" t="s">
        <v>566</v>
      </c>
      <c r="E144" s="238"/>
      <c r="F144" s="239" t="s">
        <v>567</v>
      </c>
    </row>
    <row r="145" spans="1:6" ht="24" customHeight="1">
      <c r="A145" s="235"/>
      <c r="B145" s="81" t="s">
        <v>569</v>
      </c>
      <c r="C145" s="73" t="s">
        <v>570</v>
      </c>
      <c r="D145" s="81" t="s">
        <v>569</v>
      </c>
      <c r="E145" s="73" t="s">
        <v>570</v>
      </c>
      <c r="F145" s="240"/>
    </row>
    <row r="146" spans="1:6" s="79" customFormat="1" ht="12.75">
      <c r="A146" s="99" t="s">
        <v>302</v>
      </c>
      <c r="B146" s="100">
        <v>1</v>
      </c>
      <c r="C146" s="101">
        <v>10.15</v>
      </c>
      <c r="D146" s="100">
        <v>0</v>
      </c>
      <c r="E146" s="101">
        <v>0</v>
      </c>
      <c r="F146" s="102">
        <v>1</v>
      </c>
    </row>
    <row r="147" spans="1:6" s="79" customFormat="1" ht="12.75">
      <c r="A147" s="99" t="s">
        <v>303</v>
      </c>
      <c r="B147" s="100">
        <v>3</v>
      </c>
      <c r="C147" s="101">
        <v>9.3</v>
      </c>
      <c r="D147" s="100">
        <v>0</v>
      </c>
      <c r="E147" s="101">
        <v>0</v>
      </c>
      <c r="F147" s="102">
        <v>3</v>
      </c>
    </row>
    <row r="148" spans="1:6" s="79" customFormat="1" ht="12.75">
      <c r="A148" s="99" t="s">
        <v>304</v>
      </c>
      <c r="B148" s="100">
        <v>1</v>
      </c>
      <c r="C148" s="101">
        <v>9.3</v>
      </c>
      <c r="D148" s="100">
        <v>0</v>
      </c>
      <c r="E148" s="101">
        <v>0</v>
      </c>
      <c r="F148" s="102">
        <v>1</v>
      </c>
    </row>
    <row r="149" spans="1:6" s="79" customFormat="1" ht="12.75">
      <c r="A149" s="99" t="s">
        <v>305</v>
      </c>
      <c r="B149" s="100">
        <v>1</v>
      </c>
      <c r="C149" s="101">
        <v>9.3</v>
      </c>
      <c r="D149" s="100">
        <v>0</v>
      </c>
      <c r="E149" s="101">
        <v>0</v>
      </c>
      <c r="F149" s="102">
        <v>1</v>
      </c>
    </row>
    <row r="150" spans="1:6" s="79" customFormat="1" ht="12.75">
      <c r="A150" s="99" t="s">
        <v>306</v>
      </c>
      <c r="B150" s="100">
        <v>3</v>
      </c>
      <c r="C150" s="101">
        <v>9</v>
      </c>
      <c r="D150" s="100">
        <v>0</v>
      </c>
      <c r="E150" s="101">
        <v>0</v>
      </c>
      <c r="F150" s="102">
        <v>3</v>
      </c>
    </row>
    <row r="151" spans="1:6" ht="27.75" customHeight="1">
      <c r="A151" s="25" t="s">
        <v>282</v>
      </c>
      <c r="B151" s="83">
        <f>SUM(B146:B150)</f>
        <v>9</v>
      </c>
      <c r="C151" s="86">
        <v>9.33</v>
      </c>
      <c r="D151" s="83">
        <f>SUM(D146:D150)</f>
        <v>0</v>
      </c>
      <c r="E151" s="86">
        <f>SUM(E146:E150)</f>
        <v>0</v>
      </c>
      <c r="F151" s="83">
        <v>9</v>
      </c>
    </row>
    <row r="152" ht="20.25" customHeight="1"/>
    <row r="154" spans="1:7" s="12" customFormat="1" ht="60.75" customHeight="1">
      <c r="A154" s="11" t="s">
        <v>378</v>
      </c>
      <c r="B154" s="202" t="s">
        <v>596</v>
      </c>
      <c r="C154" s="203"/>
      <c r="D154" s="203"/>
      <c r="E154" s="203"/>
      <c r="F154" s="204"/>
      <c r="G154" s="20"/>
    </row>
    <row r="155" spans="1:6" s="12" customFormat="1" ht="39" customHeight="1">
      <c r="A155" s="235" t="s">
        <v>45</v>
      </c>
      <c r="B155" s="237" t="s">
        <v>565</v>
      </c>
      <c r="C155" s="238"/>
      <c r="D155" s="237" t="s">
        <v>566</v>
      </c>
      <c r="E155" s="238"/>
      <c r="F155" s="239" t="s">
        <v>567</v>
      </c>
    </row>
    <row r="156" spans="1:6" ht="24" customHeight="1">
      <c r="A156" s="235"/>
      <c r="B156" s="81" t="s">
        <v>569</v>
      </c>
      <c r="C156" s="73" t="s">
        <v>570</v>
      </c>
      <c r="D156" s="81" t="s">
        <v>569</v>
      </c>
      <c r="E156" s="73" t="s">
        <v>570</v>
      </c>
      <c r="F156" s="240"/>
    </row>
    <row r="157" spans="1:6" s="79" customFormat="1" ht="12.75">
      <c r="A157" s="99" t="s">
        <v>499</v>
      </c>
      <c r="B157" s="100">
        <v>3</v>
      </c>
      <c r="C157" s="101">
        <v>10</v>
      </c>
      <c r="D157" s="100">
        <v>0</v>
      </c>
      <c r="E157" s="101">
        <v>0</v>
      </c>
      <c r="F157" s="102">
        <v>3</v>
      </c>
    </row>
    <row r="158" spans="1:6" s="79" customFormat="1" ht="12.75">
      <c r="A158" s="99" t="s">
        <v>498</v>
      </c>
      <c r="B158" s="100">
        <v>7</v>
      </c>
      <c r="C158" s="101">
        <v>8</v>
      </c>
      <c r="D158" s="100">
        <v>0</v>
      </c>
      <c r="E158" s="101">
        <v>0</v>
      </c>
      <c r="F158" s="102">
        <v>7</v>
      </c>
    </row>
    <row r="159" spans="1:6" s="79" customFormat="1" ht="12.75">
      <c r="A159" s="99" t="s">
        <v>488</v>
      </c>
      <c r="B159" s="100">
        <v>8</v>
      </c>
      <c r="C159" s="101">
        <v>9.3</v>
      </c>
      <c r="D159" s="100">
        <v>0</v>
      </c>
      <c r="E159" s="101">
        <v>0</v>
      </c>
      <c r="F159" s="102">
        <v>8</v>
      </c>
    </row>
    <row r="160" spans="1:6" s="79" customFormat="1" ht="12.75">
      <c r="A160" s="99" t="s">
        <v>40</v>
      </c>
      <c r="B160" s="100">
        <v>10</v>
      </c>
      <c r="C160" s="101">
        <v>9.3</v>
      </c>
      <c r="D160" s="100">
        <v>1</v>
      </c>
      <c r="E160" s="101">
        <v>6.3</v>
      </c>
      <c r="F160" s="102">
        <v>11</v>
      </c>
    </row>
    <row r="161" spans="1:6" s="79" customFormat="1" ht="12.75">
      <c r="A161" s="99" t="s">
        <v>486</v>
      </c>
      <c r="B161" s="100">
        <v>0</v>
      </c>
      <c r="C161" s="101">
        <v>0</v>
      </c>
      <c r="D161" s="100">
        <v>1</v>
      </c>
      <c r="E161" s="101">
        <v>7.3</v>
      </c>
      <c r="F161" s="102">
        <v>1</v>
      </c>
    </row>
    <row r="162" spans="1:6" s="79" customFormat="1" ht="12.75">
      <c r="A162" s="99" t="s">
        <v>497</v>
      </c>
      <c r="B162" s="100">
        <v>2</v>
      </c>
      <c r="C162" s="101">
        <v>9</v>
      </c>
      <c r="D162" s="100">
        <v>0</v>
      </c>
      <c r="E162" s="101">
        <v>0</v>
      </c>
      <c r="F162" s="102">
        <v>2</v>
      </c>
    </row>
    <row r="163" spans="1:6" s="79" customFormat="1" ht="12.75">
      <c r="A163" s="99" t="s">
        <v>496</v>
      </c>
      <c r="B163" s="100">
        <v>3</v>
      </c>
      <c r="C163" s="101">
        <v>10</v>
      </c>
      <c r="D163" s="100">
        <v>0</v>
      </c>
      <c r="E163" s="101">
        <v>0</v>
      </c>
      <c r="F163" s="102">
        <v>3</v>
      </c>
    </row>
    <row r="164" spans="1:6" ht="27.75" customHeight="1">
      <c r="A164" s="25" t="s">
        <v>480</v>
      </c>
      <c r="B164" s="83">
        <v>33</v>
      </c>
      <c r="C164" s="86">
        <v>9.2</v>
      </c>
      <c r="D164" s="83">
        <v>2</v>
      </c>
      <c r="E164" s="86">
        <v>7</v>
      </c>
      <c r="F164" s="83">
        <v>35</v>
      </c>
    </row>
    <row r="165" spans="1:5" ht="12.75">
      <c r="A165" s="87"/>
      <c r="B165" s="88"/>
      <c r="C165" s="89"/>
      <c r="D165" s="89"/>
      <c r="E165" s="89"/>
    </row>
    <row r="168" spans="1:7" s="12" customFormat="1" ht="60.75" customHeight="1">
      <c r="A168" s="11" t="s">
        <v>379</v>
      </c>
      <c r="B168" s="202" t="s">
        <v>597</v>
      </c>
      <c r="C168" s="203"/>
      <c r="D168" s="203"/>
      <c r="E168" s="203"/>
      <c r="F168" s="204"/>
      <c r="G168" s="20"/>
    </row>
    <row r="169" spans="1:6" s="12" customFormat="1" ht="39" customHeight="1">
      <c r="A169" s="235" t="s">
        <v>45</v>
      </c>
      <c r="B169" s="237" t="s">
        <v>565</v>
      </c>
      <c r="C169" s="238"/>
      <c r="D169" s="237" t="s">
        <v>566</v>
      </c>
      <c r="E169" s="238"/>
      <c r="F169" s="239" t="s">
        <v>567</v>
      </c>
    </row>
    <row r="170" spans="1:6" ht="24" customHeight="1">
      <c r="A170" s="235"/>
      <c r="B170" s="81" t="s">
        <v>569</v>
      </c>
      <c r="C170" s="73" t="s">
        <v>570</v>
      </c>
      <c r="D170" s="81" t="s">
        <v>569</v>
      </c>
      <c r="E170" s="73" t="s">
        <v>570</v>
      </c>
      <c r="F170" s="240"/>
    </row>
    <row r="171" spans="1:6" s="79" customFormat="1" ht="12.75">
      <c r="A171" s="99" t="s">
        <v>528</v>
      </c>
      <c r="B171" s="100">
        <v>1</v>
      </c>
      <c r="C171" s="101">
        <v>8.3</v>
      </c>
      <c r="D171" s="100">
        <v>0</v>
      </c>
      <c r="E171" s="101">
        <v>0</v>
      </c>
      <c r="F171" s="102">
        <f aca="true" t="shared" si="1" ref="F171:F184">B171+D171</f>
        <v>1</v>
      </c>
    </row>
    <row r="172" spans="1:6" s="79" customFormat="1" ht="12.75">
      <c r="A172" s="99" t="s">
        <v>516</v>
      </c>
      <c r="B172" s="100">
        <v>5</v>
      </c>
      <c r="C172" s="101">
        <v>8.403333333333334</v>
      </c>
      <c r="D172" s="100">
        <v>1</v>
      </c>
      <c r="E172" s="101">
        <v>5</v>
      </c>
      <c r="F172" s="102">
        <f t="shared" si="1"/>
        <v>6</v>
      </c>
    </row>
    <row r="173" spans="1:6" s="79" customFormat="1" ht="12.75">
      <c r="A173" s="99" t="s">
        <v>514</v>
      </c>
      <c r="B173" s="100">
        <v>5</v>
      </c>
      <c r="C173" s="101">
        <v>8</v>
      </c>
      <c r="D173" s="100">
        <v>1</v>
      </c>
      <c r="E173" s="101">
        <v>7.45</v>
      </c>
      <c r="F173" s="102">
        <f t="shared" si="1"/>
        <v>6</v>
      </c>
    </row>
    <row r="174" spans="1:6" s="79" customFormat="1" ht="12.75">
      <c r="A174" s="99" t="s">
        <v>513</v>
      </c>
      <c r="B174" s="100">
        <v>0</v>
      </c>
      <c r="C174" s="101">
        <v>0</v>
      </c>
      <c r="D174" s="100">
        <v>1</v>
      </c>
      <c r="E174" s="101">
        <v>6</v>
      </c>
      <c r="F174" s="102">
        <f t="shared" si="1"/>
        <v>1</v>
      </c>
    </row>
    <row r="175" spans="1:6" s="79" customFormat="1" ht="12.75">
      <c r="A175" s="99" t="s">
        <v>527</v>
      </c>
      <c r="B175" s="100">
        <v>3</v>
      </c>
      <c r="C175" s="101">
        <v>8.3</v>
      </c>
      <c r="D175" s="100">
        <v>0</v>
      </c>
      <c r="E175" s="101">
        <v>0</v>
      </c>
      <c r="F175" s="102">
        <f t="shared" si="1"/>
        <v>3</v>
      </c>
    </row>
    <row r="176" spans="1:6" s="79" customFormat="1" ht="12.75">
      <c r="A176" s="99" t="s">
        <v>526</v>
      </c>
      <c r="B176" s="100">
        <v>1</v>
      </c>
      <c r="C176" s="101">
        <v>8</v>
      </c>
      <c r="D176" s="100">
        <v>0</v>
      </c>
      <c r="E176" s="101">
        <v>0</v>
      </c>
      <c r="F176" s="102">
        <f t="shared" si="1"/>
        <v>1</v>
      </c>
    </row>
    <row r="177" spans="1:6" s="79" customFormat="1" ht="12.75">
      <c r="A177" s="99" t="s">
        <v>525</v>
      </c>
      <c r="B177" s="100">
        <v>3</v>
      </c>
      <c r="C177" s="101">
        <v>10</v>
      </c>
      <c r="D177" s="100">
        <v>1</v>
      </c>
      <c r="E177" s="101">
        <v>4.3</v>
      </c>
      <c r="F177" s="102">
        <f t="shared" si="1"/>
        <v>4</v>
      </c>
    </row>
    <row r="178" spans="1:6" s="79" customFormat="1" ht="12.75">
      <c r="A178" s="99" t="s">
        <v>524</v>
      </c>
      <c r="B178" s="100">
        <v>1</v>
      </c>
      <c r="C178" s="101">
        <v>8</v>
      </c>
      <c r="D178" s="100">
        <v>0</v>
      </c>
      <c r="E178" s="101">
        <v>0</v>
      </c>
      <c r="F178" s="102">
        <f t="shared" si="1"/>
        <v>1</v>
      </c>
    </row>
    <row r="179" spans="1:6" s="79" customFormat="1" ht="12.75">
      <c r="A179" s="99" t="s">
        <v>523</v>
      </c>
      <c r="B179" s="100">
        <v>0</v>
      </c>
      <c r="C179" s="101">
        <v>0</v>
      </c>
      <c r="D179" s="100">
        <v>1</v>
      </c>
      <c r="E179" s="101">
        <v>7.45</v>
      </c>
      <c r="F179" s="102">
        <f t="shared" si="1"/>
        <v>1</v>
      </c>
    </row>
    <row r="180" spans="1:6" s="79" customFormat="1" ht="12.75">
      <c r="A180" s="99" t="s">
        <v>522</v>
      </c>
      <c r="B180" s="100">
        <v>0</v>
      </c>
      <c r="C180" s="101">
        <v>0</v>
      </c>
      <c r="D180" s="100">
        <v>1</v>
      </c>
      <c r="E180" s="101">
        <v>7</v>
      </c>
      <c r="F180" s="102">
        <f t="shared" si="1"/>
        <v>1</v>
      </c>
    </row>
    <row r="181" spans="1:6" s="79" customFormat="1" ht="12.75">
      <c r="A181" s="99" t="s">
        <v>521</v>
      </c>
      <c r="B181" s="100">
        <v>1</v>
      </c>
      <c r="C181" s="101">
        <v>8.3</v>
      </c>
      <c r="D181" s="100">
        <v>1</v>
      </c>
      <c r="E181" s="101">
        <v>5.3</v>
      </c>
      <c r="F181" s="102">
        <f t="shared" si="1"/>
        <v>2</v>
      </c>
    </row>
    <row r="182" spans="1:6" s="79" customFormat="1" ht="12.75">
      <c r="A182" s="99" t="s">
        <v>520</v>
      </c>
      <c r="B182" s="100">
        <v>3</v>
      </c>
      <c r="C182" s="101">
        <v>8.3</v>
      </c>
      <c r="D182" s="100">
        <v>0</v>
      </c>
      <c r="E182" s="101">
        <v>0</v>
      </c>
      <c r="F182" s="102">
        <f t="shared" si="1"/>
        <v>3</v>
      </c>
    </row>
    <row r="183" spans="1:6" s="79" customFormat="1" ht="12.75">
      <c r="A183" s="99" t="s">
        <v>519</v>
      </c>
      <c r="B183" s="100">
        <v>2</v>
      </c>
      <c r="C183" s="101">
        <v>8.15</v>
      </c>
      <c r="D183" s="100">
        <v>0</v>
      </c>
      <c r="E183" s="101">
        <v>0</v>
      </c>
      <c r="F183" s="102">
        <f t="shared" si="1"/>
        <v>2</v>
      </c>
    </row>
    <row r="184" spans="1:6" ht="27.75" customHeight="1">
      <c r="A184" s="25" t="s">
        <v>503</v>
      </c>
      <c r="B184" s="83">
        <v>25</v>
      </c>
      <c r="C184" s="86">
        <v>8.295333333333332</v>
      </c>
      <c r="D184" s="83">
        <v>7</v>
      </c>
      <c r="E184" s="86">
        <v>6.128571428571429</v>
      </c>
      <c r="F184" s="83">
        <f t="shared" si="1"/>
        <v>32</v>
      </c>
    </row>
    <row r="186" ht="12" customHeight="1"/>
    <row r="187" spans="1:7" s="12" customFormat="1" ht="60.75" customHeight="1">
      <c r="A187" s="11" t="s">
        <v>380</v>
      </c>
      <c r="B187" s="202" t="s">
        <v>632</v>
      </c>
      <c r="C187" s="203"/>
      <c r="D187" s="203"/>
      <c r="E187" s="203"/>
      <c r="F187" s="204"/>
      <c r="G187" s="20"/>
    </row>
    <row r="188" spans="1:6" s="12" customFormat="1" ht="39" customHeight="1">
      <c r="A188" s="235" t="s">
        <v>45</v>
      </c>
      <c r="B188" s="237" t="s">
        <v>565</v>
      </c>
      <c r="C188" s="238"/>
      <c r="D188" s="237" t="s">
        <v>566</v>
      </c>
      <c r="E188" s="238"/>
      <c r="F188" s="239" t="s">
        <v>567</v>
      </c>
    </row>
    <row r="189" spans="1:6" ht="24" customHeight="1">
      <c r="A189" s="235"/>
      <c r="B189" s="81" t="s">
        <v>569</v>
      </c>
      <c r="C189" s="73" t="s">
        <v>570</v>
      </c>
      <c r="D189" s="81" t="s">
        <v>569</v>
      </c>
      <c r="E189" s="73" t="s">
        <v>570</v>
      </c>
      <c r="F189" s="240"/>
    </row>
    <row r="190" spans="1:6" s="79" customFormat="1" ht="12.75">
      <c r="A190" s="99" t="s">
        <v>549</v>
      </c>
      <c r="B190" s="100">
        <v>1</v>
      </c>
      <c r="C190" s="101">
        <v>8.3</v>
      </c>
      <c r="D190" s="100">
        <v>0</v>
      </c>
      <c r="E190" s="101">
        <v>0</v>
      </c>
      <c r="F190" s="102">
        <f aca="true" t="shared" si="2" ref="F190:F196">B190+D190</f>
        <v>1</v>
      </c>
    </row>
    <row r="191" spans="1:6" s="79" customFormat="1" ht="12.75">
      <c r="A191" s="99" t="s">
        <v>554</v>
      </c>
      <c r="B191" s="100">
        <v>1</v>
      </c>
      <c r="C191" s="101">
        <v>8</v>
      </c>
      <c r="D191" s="100">
        <v>1</v>
      </c>
      <c r="E191" s="101">
        <v>5</v>
      </c>
      <c r="F191" s="102">
        <f t="shared" si="2"/>
        <v>2</v>
      </c>
    </row>
    <row r="192" spans="1:6" s="79" customFormat="1" ht="12.75">
      <c r="A192" s="99" t="s">
        <v>553</v>
      </c>
      <c r="B192" s="100">
        <v>2</v>
      </c>
      <c r="C192" s="101">
        <v>8</v>
      </c>
      <c r="D192" s="100">
        <v>0</v>
      </c>
      <c r="E192" s="101">
        <v>0</v>
      </c>
      <c r="F192" s="102">
        <f t="shared" si="2"/>
        <v>2</v>
      </c>
    </row>
    <row r="193" spans="1:6" s="79" customFormat="1" ht="12.75">
      <c r="A193" s="99" t="s">
        <v>552</v>
      </c>
      <c r="B193" s="100">
        <v>1</v>
      </c>
      <c r="C193" s="101">
        <v>8.3</v>
      </c>
      <c r="D193" s="100">
        <v>1</v>
      </c>
      <c r="E193" s="101">
        <v>6</v>
      </c>
      <c r="F193" s="102">
        <f t="shared" si="2"/>
        <v>2</v>
      </c>
    </row>
    <row r="194" spans="1:6" s="79" customFormat="1" ht="12.75">
      <c r="A194" s="99" t="s">
        <v>551</v>
      </c>
      <c r="B194" s="100">
        <v>0</v>
      </c>
      <c r="C194" s="101">
        <v>0</v>
      </c>
      <c r="D194" s="100">
        <v>1</v>
      </c>
      <c r="E194" s="101">
        <v>5</v>
      </c>
      <c r="F194" s="102">
        <f t="shared" si="2"/>
        <v>1</v>
      </c>
    </row>
    <row r="195" spans="1:6" s="79" customFormat="1" ht="15.75" customHeight="1">
      <c r="A195" s="99" t="s">
        <v>550</v>
      </c>
      <c r="B195" s="100">
        <v>3</v>
      </c>
      <c r="C195" s="101">
        <v>8.3</v>
      </c>
      <c r="D195" s="100">
        <v>0</v>
      </c>
      <c r="E195" s="101">
        <v>0</v>
      </c>
      <c r="F195" s="102">
        <f t="shared" si="2"/>
        <v>3</v>
      </c>
    </row>
    <row r="196" spans="1:6" ht="27.75" customHeight="1">
      <c r="A196" s="25" t="s">
        <v>539</v>
      </c>
      <c r="B196" s="83">
        <v>8</v>
      </c>
      <c r="C196" s="86">
        <f>41.5/5</f>
        <v>8.3</v>
      </c>
      <c r="D196" s="83">
        <v>3</v>
      </c>
      <c r="E196" s="86">
        <v>5.2</v>
      </c>
      <c r="F196" s="83">
        <f t="shared" si="2"/>
        <v>11</v>
      </c>
    </row>
  </sheetData>
  <mergeCells count="52">
    <mergeCell ref="B187:F187"/>
    <mergeCell ref="A188:A189"/>
    <mergeCell ref="B188:C188"/>
    <mergeCell ref="D188:E188"/>
    <mergeCell ref="F188:F189"/>
    <mergeCell ref="B168:F168"/>
    <mergeCell ref="A169:A170"/>
    <mergeCell ref="B169:C169"/>
    <mergeCell ref="D169:E169"/>
    <mergeCell ref="F169:F170"/>
    <mergeCell ref="B154:F154"/>
    <mergeCell ref="A155:A156"/>
    <mergeCell ref="B155:C155"/>
    <mergeCell ref="D155:E155"/>
    <mergeCell ref="F155:F156"/>
    <mergeCell ref="B143:F143"/>
    <mergeCell ref="A144:A145"/>
    <mergeCell ref="B144:C144"/>
    <mergeCell ref="D144:E144"/>
    <mergeCell ref="F144:F145"/>
    <mergeCell ref="B117:F117"/>
    <mergeCell ref="A118:A119"/>
    <mergeCell ref="B118:C118"/>
    <mergeCell ref="D118:E118"/>
    <mergeCell ref="F118:F119"/>
    <mergeCell ref="B98:F98"/>
    <mergeCell ref="A99:A100"/>
    <mergeCell ref="B99:C99"/>
    <mergeCell ref="D99:E99"/>
    <mergeCell ref="F99:F100"/>
    <mergeCell ref="B81:F81"/>
    <mergeCell ref="A82:A83"/>
    <mergeCell ref="B82:C82"/>
    <mergeCell ref="D82:E82"/>
    <mergeCell ref="F82:F83"/>
    <mergeCell ref="B64:F64"/>
    <mergeCell ref="A65:A66"/>
    <mergeCell ref="B65:C65"/>
    <mergeCell ref="D65:E65"/>
    <mergeCell ref="F65:F66"/>
    <mergeCell ref="A48:G48"/>
    <mergeCell ref="B50:F50"/>
    <mergeCell ref="A51:A52"/>
    <mergeCell ref="B51:C51"/>
    <mergeCell ref="D51:E51"/>
    <mergeCell ref="F51:F52"/>
    <mergeCell ref="B1:G1"/>
    <mergeCell ref="A2:A3"/>
    <mergeCell ref="B2:C2"/>
    <mergeCell ref="D2:E2"/>
    <mergeCell ref="F2:F3"/>
    <mergeCell ref="G2:G3"/>
  </mergeCells>
  <printOptions/>
  <pageMargins left="0.75" right="0.75" top="1" bottom="1" header="0.5" footer="0.5"/>
  <pageSetup horizontalDpi="300" verticalDpi="300" orientation="portrait" paperSize="9" r:id="rId2"/>
  <rowBreaks count="2" manualBreakCount="2">
    <brk id="80" max="255" man="1"/>
    <brk id="186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Emilia-Romagna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orsini_n</dc:creator>
  <cp:keywords/>
  <dc:description/>
  <cp:lastModifiedBy>Mazzacurati_R</cp:lastModifiedBy>
  <cp:lastPrinted>2009-05-19T14:33:52Z</cp:lastPrinted>
  <dcterms:created xsi:type="dcterms:W3CDTF">2009-04-03T10:41:40Z</dcterms:created>
  <dcterms:modified xsi:type="dcterms:W3CDTF">2013-07-23T08:12:45Z</dcterms:modified>
  <cp:category/>
  <cp:version/>
  <cp:contentType/>
  <cp:contentStatus/>
</cp:coreProperties>
</file>